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signed Fees\"/>
    </mc:Choice>
  </mc:AlternateContent>
  <xr:revisionPtr revIDLastSave="0" documentId="13_ncr:1_{B2837832-1182-4C2A-B84E-24A23CC901D1}" xr6:coauthVersionLast="44" xr6:coauthVersionMax="44" xr10:uidLastSave="{00000000-0000-0000-0000-000000000000}"/>
  <workbookProtection workbookPassword="B799" lockStructure="1"/>
  <bookViews>
    <workbookView xWindow="-120" yWindow="-120" windowWidth="25440" windowHeight="15390" xr2:uid="{00000000-000D-0000-FFFF-FFFF00000000}"/>
  </bookViews>
  <sheets>
    <sheet name="A" sheetId="1" r:id="rId1"/>
  </sheets>
  <definedNames>
    <definedName name="_xlnm.Print_Area" localSheetId="0">A!$A$1:$K$57</definedName>
    <definedName name="_xlnm.Print_Area">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K33" i="1" l="1"/>
  <c r="K30" i="1"/>
  <c r="K29" i="1"/>
  <c r="K14" i="1" l="1"/>
  <c r="K27" i="1"/>
  <c r="K23" i="1"/>
  <c r="K22" i="1"/>
  <c r="K21" i="1"/>
  <c r="K20" i="1"/>
  <c r="K19" i="1"/>
  <c r="K38" i="1"/>
  <c r="K37" i="1"/>
  <c r="K36" i="1"/>
  <c r="K35" i="1"/>
  <c r="K32" i="1"/>
  <c r="K31" i="1"/>
  <c r="K28" i="1"/>
  <c r="K26" i="1"/>
  <c r="K24" i="1"/>
  <c r="K18" i="1"/>
  <c r="K17" i="1"/>
  <c r="K39" i="1" l="1"/>
  <c r="K41" i="1" s="1"/>
</calcChain>
</file>

<file path=xl/sharedStrings.xml><?xml version="1.0" encoding="utf-8"?>
<sst xmlns="http://schemas.openxmlformats.org/spreadsheetml/2006/main" count="617" uniqueCount="608">
  <si>
    <t>MARRIAGES</t>
  </si>
  <si>
    <t>Month of</t>
  </si>
  <si>
    <t>FORM 1</t>
  </si>
  <si>
    <t>NO SERVICE IN CHURCH</t>
  </si>
  <si>
    <t>SERVICE IN CHURCH</t>
  </si>
  <si>
    <t>Burial of body in churchyard on separate occasion</t>
  </si>
  <si>
    <t>Small cross of wood</t>
  </si>
  <si>
    <t>Any other monument</t>
  </si>
  <si>
    <t>Additional inscription on existing monument</t>
  </si>
  <si>
    <t>Small vase not exceeding 305 mm x 203mm x 203mm (12" x8" x8") or tablet, plaque or other marker commemorating a person whose remains have been cremated</t>
  </si>
  <si>
    <t>Church House, 5500 Daresbury Park, Daresbury, Warrington WA4 4GE</t>
  </si>
  <si>
    <t>Chester Diocesan Board of Finance, Finance Department,</t>
  </si>
  <si>
    <t>Burial of body, or burial or other lawful disposal of cremated remains in cemetery immediately preceding/following a service in church</t>
  </si>
  <si>
    <t>Cremation immediately preceding/following service in church</t>
  </si>
  <si>
    <t xml:space="preserve">Burial of cremated remains in churchyard or other lawful disposal of cremated remains on separate occasion </t>
  </si>
  <si>
    <t>Burial of body, or burial or other lawful disposal of cremated remains in cemetery on separate occasion</t>
  </si>
  <si>
    <t>Funeral service in church, whether taking place before or after burial or cremation</t>
  </si>
  <si>
    <t>Burial of body in churchyard immediately preceding/following a service in church</t>
  </si>
  <si>
    <t>Funeral service (including burial of body) at graveside in churchyard</t>
  </si>
  <si>
    <t>Funeral service (including burial or other lawful disposal of cremated remains) at graveside in churchyard</t>
  </si>
  <si>
    <t>Marriage service</t>
  </si>
  <si>
    <t>Burial or other lawful disposal of cremated remains in churchyard immediately preceding/following a service in church</t>
  </si>
  <si>
    <t>From the parish of:</t>
  </si>
  <si>
    <t>By submitting this form, you certify that these are the total fees received for services in the month shown above.</t>
  </si>
  <si>
    <t>Notes:</t>
  </si>
  <si>
    <t>Please mark ONE of the four boxes</t>
  </si>
  <si>
    <t>No. of Services</t>
  </si>
  <si>
    <t>Fee Payable</t>
  </si>
  <si>
    <t>We enclose a cheque payable to "Chester DBF"</t>
  </si>
  <si>
    <t>TOTAL AMOUNT OF FEES FOR THIS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</si>
  <si>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</si>
  <si>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</si>
  <si>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</si>
  <si>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</si>
  <si>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</si>
  <si>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</si>
  <si>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</si>
  <si>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</si>
  <si>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</si>
  <si>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</si>
  <si>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</si>
  <si>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</si>
  <si>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(Select using dropdown box)</t>
  </si>
  <si>
    <t>Birkenhead Priory</t>
  </si>
  <si>
    <t>0101FEES</t>
  </si>
  <si>
    <t>Bidston St Oswald</t>
  </si>
  <si>
    <t>0102FEES</t>
  </si>
  <si>
    <t>0103FEES</t>
  </si>
  <si>
    <t>Birkenhead St James with St Bede</t>
  </si>
  <si>
    <t>0104FEES</t>
  </si>
  <si>
    <t>Birkenhead Christ Church</t>
  </si>
  <si>
    <t>0105FEES</t>
  </si>
  <si>
    <t>Oxton St Saviour</t>
  </si>
  <si>
    <t>0106FEES</t>
  </si>
  <si>
    <t>Prenton St Stephen</t>
  </si>
  <si>
    <t>0107FEES</t>
  </si>
  <si>
    <t>Rock Ferry St Peter</t>
  </si>
  <si>
    <t>0108FEES</t>
  </si>
  <si>
    <t>Tranmere St Catherine</t>
  </si>
  <si>
    <t>0109FEES</t>
  </si>
  <si>
    <t>Tranmere St Paul with St Luke</t>
  </si>
  <si>
    <t>0110FEES</t>
  </si>
  <si>
    <t>Woodchurch Holy Cross</t>
  </si>
  <si>
    <t>0201FEES</t>
  </si>
  <si>
    <t>Ashton Hayes St John the Evangelist</t>
  </si>
  <si>
    <t>0202FEES</t>
  </si>
  <si>
    <t>Barrow St Bartholomew</t>
  </si>
  <si>
    <t>0203FEES</t>
  </si>
  <si>
    <t>Chester St John the Baptist</t>
  </si>
  <si>
    <t>0204FEES</t>
  </si>
  <si>
    <t>Chester Holy Trinity</t>
  </si>
  <si>
    <t>0205FEES</t>
  </si>
  <si>
    <t>Chester St Mary</t>
  </si>
  <si>
    <t>0208FEES</t>
  </si>
  <si>
    <t>Dodleston St Mary PCC</t>
  </si>
  <si>
    <t>0209FEES</t>
  </si>
  <si>
    <t>Eccleston and Pulford St Mary</t>
  </si>
  <si>
    <t>0211FEES</t>
  </si>
  <si>
    <t>Hoole All Saints</t>
  </si>
  <si>
    <t>0213FEES</t>
  </si>
  <si>
    <t>Kelsall St Philip</t>
  </si>
  <si>
    <t>0214FEES</t>
  </si>
  <si>
    <t>Lache cum Saltney St Mark</t>
  </si>
  <si>
    <t>0215FEES</t>
  </si>
  <si>
    <t>Plemstall St Peter</t>
  </si>
  <si>
    <t>0216FEES</t>
  </si>
  <si>
    <t>Tarvin St Andrew</t>
  </si>
  <si>
    <t>0217FEES</t>
  </si>
  <si>
    <t>Upton-by-Chester Holy Ascension</t>
  </si>
  <si>
    <t>0218FEES</t>
  </si>
  <si>
    <t>Plas Newton St Michael</t>
  </si>
  <si>
    <t>0220FEES</t>
  </si>
  <si>
    <t>Chester St Oswald &amp; St Thomas of Canterbury</t>
  </si>
  <si>
    <t>0301FEES</t>
  </si>
  <si>
    <t>Alvanley and Manley St John the Evangelist</t>
  </si>
  <si>
    <t>0303FEES</t>
  </si>
  <si>
    <t>Dunham-on-the-Hill St Luke</t>
  </si>
  <si>
    <t>0304FEES</t>
  </si>
  <si>
    <t>Frodsham St Lawrence</t>
  </si>
  <si>
    <t>0305FEES</t>
  </si>
  <si>
    <t>Grange St Andrew</t>
  </si>
  <si>
    <t>0306FEES</t>
  </si>
  <si>
    <t>0307FEES</t>
  </si>
  <si>
    <t>Halton St Mary</t>
  </si>
  <si>
    <t>0308FEES</t>
  </si>
  <si>
    <t>Helsby St Pauls PCC</t>
  </si>
  <si>
    <t>0309FEES</t>
  </si>
  <si>
    <t>Kinglsey St John PCC</t>
  </si>
  <si>
    <t>0311FEES</t>
  </si>
  <si>
    <t>0312FEES</t>
  </si>
  <si>
    <t>Runcorn All Saints</t>
  </si>
  <si>
    <t>0313FEES</t>
  </si>
  <si>
    <t>Runcorn Holy Trinity</t>
  </si>
  <si>
    <t>0314FEES</t>
  </si>
  <si>
    <t>Runcorn Weston St John</t>
  </si>
  <si>
    <t>0315FEES</t>
  </si>
  <si>
    <t>Runcorn St Michael and All Angels</t>
  </si>
  <si>
    <t>0316FEES</t>
  </si>
  <si>
    <t>Thornton-le-Moors with Ince &amp; Elton</t>
  </si>
  <si>
    <t>0401FEES</t>
  </si>
  <si>
    <t>Antrobus St Mark</t>
  </si>
  <si>
    <t>0402FEES</t>
  </si>
  <si>
    <t>Appleton Thorn St Cross</t>
  </si>
  <si>
    <t>0403FEES</t>
  </si>
  <si>
    <t>Barnton Christ Church</t>
  </si>
  <si>
    <t>0405FEES</t>
  </si>
  <si>
    <t>Grappenhall St Wilfrid</t>
  </si>
  <si>
    <t>0406FEES</t>
  </si>
  <si>
    <t>Great Budworth St Mary &amp; All Saints</t>
  </si>
  <si>
    <t>0407FEES</t>
  </si>
  <si>
    <t>Latchford Christ Church</t>
  </si>
  <si>
    <t>0408FEES</t>
  </si>
  <si>
    <t>Latchford St James</t>
  </si>
  <si>
    <t>0411FEES</t>
  </si>
  <si>
    <t>Lymm St Mary</t>
  </si>
  <si>
    <t>0412FEES</t>
  </si>
  <si>
    <t xml:space="preserve">Stockton Heath St Thomas </t>
  </si>
  <si>
    <t>0413FEES</t>
  </si>
  <si>
    <t>Stretton St Matthew</t>
  </si>
  <si>
    <t>0414FEES</t>
  </si>
  <si>
    <t>Thelwall All Saints</t>
  </si>
  <si>
    <t>0415FEES</t>
  </si>
  <si>
    <t>Walton St Joh the Evangelist PCC</t>
  </si>
  <si>
    <t>0417FEES</t>
  </si>
  <si>
    <t xml:space="preserve">Aston by Sutton, Lower Leigh, Lower Whitley </t>
  </si>
  <si>
    <t>0501FEES</t>
  </si>
  <si>
    <t>Aldford St John the Baptist</t>
  </si>
  <si>
    <t>0502FEES</t>
  </si>
  <si>
    <t>Bickerton Holy Trinity</t>
  </si>
  <si>
    <t>0503FEES</t>
  </si>
  <si>
    <t>Bickley St Wenefrede</t>
  </si>
  <si>
    <t>0504FEES</t>
  </si>
  <si>
    <t>Bruera St Mary</t>
  </si>
  <si>
    <t>0505FEES</t>
  </si>
  <si>
    <t>Bunbury St Boniface</t>
  </si>
  <si>
    <t>0506FEES</t>
  </si>
  <si>
    <t>Burwardsley St John</t>
  </si>
  <si>
    <t>0508FEES</t>
  </si>
  <si>
    <t>Farndon St Chad</t>
  </si>
  <si>
    <t>0509FEES</t>
  </si>
  <si>
    <t>Handley All Saints</t>
  </si>
  <si>
    <t>0510FEES</t>
  </si>
  <si>
    <t>Hargrave St Peter</t>
  </si>
  <si>
    <t>0512FEES</t>
  </si>
  <si>
    <t>Malpas St Oswald &amp; Threapwood</t>
  </si>
  <si>
    <t>0513FEES</t>
  </si>
  <si>
    <t>Marbury St Michael</t>
  </si>
  <si>
    <t>0514FEES</t>
  </si>
  <si>
    <t>Shocklach St Edith</t>
  </si>
  <si>
    <t>0515FEES</t>
  </si>
  <si>
    <t>Tarporley St Helen</t>
  </si>
  <si>
    <t>0516FEES</t>
  </si>
  <si>
    <t>Tattenhall St Alban</t>
  </si>
  <si>
    <t>0517FEES</t>
  </si>
  <si>
    <t>Tilstone Fearnall St Jude</t>
  </si>
  <si>
    <t>0518FEES</t>
  </si>
  <si>
    <t>Tilston St Mary</t>
  </si>
  <si>
    <t>0519FEES</t>
  </si>
  <si>
    <t>Tushingham St Chad</t>
  </si>
  <si>
    <t>0520FEES</t>
  </si>
  <si>
    <t>Waverton St Peter</t>
  </si>
  <si>
    <t>0522FEES</t>
  </si>
  <si>
    <t>Whitewell St Mary</t>
  </si>
  <si>
    <t>0605FEES</t>
  </si>
  <si>
    <t>Hartford St John the Baptist</t>
  </si>
  <si>
    <t>0606FEES</t>
  </si>
  <si>
    <t>Little Budworth St Peter</t>
  </si>
  <si>
    <t>0607FEES</t>
  </si>
  <si>
    <t>Lostock Gralam St John</t>
  </si>
  <si>
    <t>0608FEES</t>
  </si>
  <si>
    <t>Middlewich St Michael &amp; All Angels</t>
  </si>
  <si>
    <t>0609FEES</t>
  </si>
  <si>
    <t>Moulton St Stephen</t>
  </si>
  <si>
    <t>0610FEES</t>
  </si>
  <si>
    <t>Northwich Holy Trinity</t>
  </si>
  <si>
    <t>0611FEES</t>
  </si>
  <si>
    <t>0612FEES</t>
  </si>
  <si>
    <t>Over St Chad</t>
  </si>
  <si>
    <t>0613FEES</t>
  </si>
  <si>
    <t>Over St John</t>
  </si>
  <si>
    <t>0614FEES</t>
  </si>
  <si>
    <t>Sandiway St John the Evangelist</t>
  </si>
  <si>
    <t>0615FEES</t>
  </si>
  <si>
    <t>Weaverham St Mary</t>
  </si>
  <si>
    <t>0616FEES</t>
  </si>
  <si>
    <t xml:space="preserve">Wharton Christ Church </t>
  </si>
  <si>
    <t>0617FEES</t>
  </si>
  <si>
    <t>Whitegate St Mary</t>
  </si>
  <si>
    <t>0618FEES</t>
  </si>
  <si>
    <t>Witton (Northwich) St Helen</t>
  </si>
  <si>
    <t>0702FEES</t>
  </si>
  <si>
    <t>Leasowe St Chad</t>
  </si>
  <si>
    <t>0703FEES</t>
  </si>
  <si>
    <t>Liscard The Resurrection St Mary</t>
  </si>
  <si>
    <t>0704FEES</t>
  </si>
  <si>
    <t>Liscard St Thomas</t>
  </si>
  <si>
    <t>0705FEES</t>
  </si>
  <si>
    <t>New Brighton St James with Emmanuel</t>
  </si>
  <si>
    <t>0708FEES</t>
  </si>
  <si>
    <t>0709FEES</t>
  </si>
  <si>
    <t>Seacombe St Paul</t>
  </si>
  <si>
    <t>0710FEES</t>
  </si>
  <si>
    <t>Wallasey St Hilary</t>
  </si>
  <si>
    <t>0711FEES</t>
  </si>
  <si>
    <t>Wallasey St Nicholas</t>
  </si>
  <si>
    <t>0712FEES</t>
  </si>
  <si>
    <t>Moreton Christ Church</t>
  </si>
  <si>
    <t>0801FEES</t>
  </si>
  <si>
    <t>Barnston Christ Church</t>
  </si>
  <si>
    <t>0802FEES</t>
  </si>
  <si>
    <t>Bebington St Andrew</t>
  </si>
  <si>
    <t>0803FEES</t>
  </si>
  <si>
    <t>Frankby with Greasby St John</t>
  </si>
  <si>
    <t>0804FEES</t>
  </si>
  <si>
    <t>Great Meols St John the Baptist</t>
  </si>
  <si>
    <t>0805FEES</t>
  </si>
  <si>
    <t>Heswall St Peter</t>
  </si>
  <si>
    <t>0806FEES</t>
  </si>
  <si>
    <t>Higher Bebington Christ Church</t>
  </si>
  <si>
    <t>0807FEES</t>
  </si>
  <si>
    <t>Hoylake St Hildeburgh</t>
  </si>
  <si>
    <t>0809FEES</t>
  </si>
  <si>
    <t>New Ferry St Mark</t>
  </si>
  <si>
    <t>0810FEES</t>
  </si>
  <si>
    <t>Newton West Kirby St Michael &amp; All Angels</t>
  </si>
  <si>
    <t>0811FEES</t>
  </si>
  <si>
    <t>Thurstaston St Bartholomew</t>
  </si>
  <si>
    <t>0812FEES</t>
  </si>
  <si>
    <t>Upton (Overchurch) St Mary</t>
  </si>
  <si>
    <t>0813FEES</t>
  </si>
  <si>
    <t>West Kirby St Andrew</t>
  </si>
  <si>
    <t>0814FEES</t>
  </si>
  <si>
    <t>West Kirby St Bridget</t>
  </si>
  <si>
    <t>0815FEES</t>
  </si>
  <si>
    <t>Poulton Lancelyn Holy Trinity</t>
  </si>
  <si>
    <t>0901FEES</t>
  </si>
  <si>
    <t>Backford St Oswald</t>
  </si>
  <si>
    <t>0902FEES</t>
  </si>
  <si>
    <t>Bromborough St Barnabas</t>
  </si>
  <si>
    <t>0903FEES</t>
  </si>
  <si>
    <t>Burton St Nicholas</t>
  </si>
  <si>
    <t>0904FEES</t>
  </si>
  <si>
    <t>Capenhurst Holy Trinity</t>
  </si>
  <si>
    <t>0905FEES</t>
  </si>
  <si>
    <t>Eastham St Mary</t>
  </si>
  <si>
    <t>0906FEES</t>
  </si>
  <si>
    <t>Ellesmere Port St Thomas &amp; All Saints</t>
  </si>
  <si>
    <t>0907FEES</t>
  </si>
  <si>
    <t>Great Saughall All Saints</t>
  </si>
  <si>
    <t>0908FEES</t>
  </si>
  <si>
    <t>Great Sutton St John</t>
  </si>
  <si>
    <t>0909FEES</t>
  </si>
  <si>
    <t>Hooton St Paul</t>
  </si>
  <si>
    <t>0910FEES</t>
  </si>
  <si>
    <t>Neston St Mary &amp; St Helen</t>
  </si>
  <si>
    <t>0911FEES</t>
  </si>
  <si>
    <t>Shotwick St Michael</t>
  </si>
  <si>
    <t>0912FEES</t>
  </si>
  <si>
    <t>Thornton Hough All Saints</t>
  </si>
  <si>
    <t>0913FEES</t>
  </si>
  <si>
    <t>Willaston Christ Church</t>
  </si>
  <si>
    <t>1001FEES</t>
  </si>
  <si>
    <t>Altrincham St George</t>
  </si>
  <si>
    <t>1003FEES</t>
  </si>
  <si>
    <t>Ashley St Elizabeth</t>
  </si>
  <si>
    <t>1004FEES</t>
  </si>
  <si>
    <t>Ashton upon Mersey St Martin</t>
  </si>
  <si>
    <t>1006FEES</t>
  </si>
  <si>
    <t>Bowdon St Mary</t>
  </si>
  <si>
    <t>1007FEES</t>
  </si>
  <si>
    <t>Broadheath St Alban</t>
  </si>
  <si>
    <t>1009FEES</t>
  </si>
  <si>
    <t>Dunham Massey St Margaret</t>
  </si>
  <si>
    <t>1011FEES</t>
  </si>
  <si>
    <t>Hale St Peter</t>
  </si>
  <si>
    <t>1012FEES</t>
  </si>
  <si>
    <t>Oughtrington St Peter</t>
  </si>
  <si>
    <t>1013FEES</t>
  </si>
  <si>
    <t>Partington &amp; Carrington St Mary</t>
  </si>
  <si>
    <t>1014FEES</t>
  </si>
  <si>
    <t>Hale Barns with Ringway All Saints</t>
  </si>
  <si>
    <t>1015FEES</t>
  </si>
  <si>
    <t>Sale St Anne</t>
  </si>
  <si>
    <t>1016FEES</t>
  </si>
  <si>
    <t>Sale St Paul</t>
  </si>
  <si>
    <t>1017FEES</t>
  </si>
  <si>
    <t>Timperley Christ Church</t>
  </si>
  <si>
    <t>1018FEES</t>
  </si>
  <si>
    <t>Warburton St Werburgh</t>
  </si>
  <si>
    <t>1101FEES</t>
  </si>
  <si>
    <t>Bredbury St Barnabas</t>
  </si>
  <si>
    <t>1102FEES</t>
  </si>
  <si>
    <t>Bredbury St Mark</t>
  </si>
  <si>
    <t>1103FEES</t>
  </si>
  <si>
    <t>1105FEES</t>
  </si>
  <si>
    <t>High Lane St Thomas</t>
  </si>
  <si>
    <t>1106FEES</t>
  </si>
  <si>
    <t>Low Marple St Martin</t>
  </si>
  <si>
    <t>1107FEES</t>
  </si>
  <si>
    <t>Marple All Saints</t>
  </si>
  <si>
    <t>1109FEES</t>
  </si>
  <si>
    <t>Werneth (Compstall) St Paul</t>
  </si>
  <si>
    <t>1110FEES</t>
  </si>
  <si>
    <t>Whaley Bridge Holy Trinity</t>
  </si>
  <si>
    <t>1111FEES</t>
  </si>
  <si>
    <t>Mellor St Thomas</t>
  </si>
  <si>
    <t>1201FEES</t>
  </si>
  <si>
    <t>Bramhall St Michael &amp; All Angels</t>
  </si>
  <si>
    <t>1202FEES</t>
  </si>
  <si>
    <t>Cheadle All Hallows</t>
  </si>
  <si>
    <t>1203FEES</t>
  </si>
  <si>
    <t>Cheadle St Mary</t>
  </si>
  <si>
    <t>1204FEES</t>
  </si>
  <si>
    <t>Cheadle Hulme All Saints</t>
  </si>
  <si>
    <t>1205FEES</t>
  </si>
  <si>
    <t>Cheadle Hulme St Andrew</t>
  </si>
  <si>
    <t>1206FEES</t>
  </si>
  <si>
    <t>Gatley St James</t>
  </si>
  <si>
    <t>1207FEES</t>
  </si>
  <si>
    <t>Handforth St Chad</t>
  </si>
  <si>
    <t>1208FEES</t>
  </si>
  <si>
    <t>Heald Green St Catherine</t>
  </si>
  <si>
    <t>1209FEES</t>
  </si>
  <si>
    <t>Poynton St George</t>
  </si>
  <si>
    <t>1211FEES</t>
  </si>
  <si>
    <t>Woodford Christ Church</t>
  </si>
  <si>
    <t>1301FEES</t>
  </si>
  <si>
    <t>1302FEES</t>
  </si>
  <si>
    <t>Alsager Christ Church</t>
  </si>
  <si>
    <t>1303FEES</t>
  </si>
  <si>
    <t>Astbury St Mary</t>
  </si>
  <si>
    <t>1304FEES</t>
  </si>
  <si>
    <t>Barthomley St Bertoline</t>
  </si>
  <si>
    <t>1305FEES</t>
  </si>
  <si>
    <t>Brereton St Oswald</t>
  </si>
  <si>
    <t>1307FEES</t>
  </si>
  <si>
    <t>1311FEES</t>
  </si>
  <si>
    <t>Eaton with Hulme Walfield Christ Church</t>
  </si>
  <si>
    <t>1312FEES</t>
  </si>
  <si>
    <t>Elworth St Peter</t>
  </si>
  <si>
    <t>1313FEES</t>
  </si>
  <si>
    <t>Goostrey St Luke</t>
  </si>
  <si>
    <t>1317FEES</t>
  </si>
  <si>
    <t>Odd Rode All Saints</t>
  </si>
  <si>
    <t>1318FEES</t>
  </si>
  <si>
    <t>Sandbach St Mary</t>
  </si>
  <si>
    <t>1319FEES</t>
  </si>
  <si>
    <t>1320FEES</t>
  </si>
  <si>
    <t>Smallwood St John</t>
  </si>
  <si>
    <t>1401FEES</t>
  </si>
  <si>
    <t>Alderley St Mary</t>
  </si>
  <si>
    <t>1402FEES</t>
  </si>
  <si>
    <t>Chelford St John</t>
  </si>
  <si>
    <t>1403FEES</t>
  </si>
  <si>
    <t>Alderley Edge St Philip &amp; St James</t>
  </si>
  <si>
    <t>1404FEES</t>
  </si>
  <si>
    <t>High Legh St John</t>
  </si>
  <si>
    <t>1405FEES</t>
  </si>
  <si>
    <t>Knutsford St Cross</t>
  </si>
  <si>
    <t>1406FEES</t>
  </si>
  <si>
    <t>Knutsford St John the Baptist</t>
  </si>
  <si>
    <t>1407FEES</t>
  </si>
  <si>
    <t>1408FEES</t>
  </si>
  <si>
    <t>Lower Peover St Oswald</t>
  </si>
  <si>
    <t>1409FEES</t>
  </si>
  <si>
    <t>Marthall All Saints</t>
  </si>
  <si>
    <t>1410FEES</t>
  </si>
  <si>
    <t>1411FEES</t>
  </si>
  <si>
    <t>Over Peover St Lawrence</t>
  </si>
  <si>
    <t>1412FEES</t>
  </si>
  <si>
    <t>Over Tabley St Paul</t>
  </si>
  <si>
    <t>1413FEES</t>
  </si>
  <si>
    <t>Rostherne St Mary with Bollington Holy Trinity</t>
  </si>
  <si>
    <t>1414FEES</t>
  </si>
  <si>
    <t>Toft St John the Evangelist</t>
  </si>
  <si>
    <t>1415FEES</t>
  </si>
  <si>
    <t>Wilmslow St Bartholomew</t>
  </si>
  <si>
    <t>1417FEES</t>
  </si>
  <si>
    <t>Birtles St Catherine</t>
  </si>
  <si>
    <t>1502FEES</t>
  </si>
  <si>
    <t>Bollington St Oswald</t>
  </si>
  <si>
    <t>1503FEES</t>
  </si>
  <si>
    <t>Bosley St Mary</t>
  </si>
  <si>
    <t>1505FEES</t>
  </si>
  <si>
    <t>Gawsworth St James</t>
  </si>
  <si>
    <t>1506FEES</t>
  </si>
  <si>
    <t>Henbury and Broken Cross St Thomas</t>
  </si>
  <si>
    <t>1507FEES</t>
  </si>
  <si>
    <t>Hurdsfield Holy Trinity</t>
  </si>
  <si>
    <t>1508FEES</t>
  </si>
  <si>
    <t>1509FEES</t>
  </si>
  <si>
    <t>Macclesfield St John</t>
  </si>
  <si>
    <t>1510FEES</t>
  </si>
  <si>
    <t>Macclesfield St Paul</t>
  </si>
  <si>
    <t>1512FEES</t>
  </si>
  <si>
    <t>North Rode St Michael</t>
  </si>
  <si>
    <t>1513FEES</t>
  </si>
  <si>
    <t>Pott Shrigley St Christopher</t>
  </si>
  <si>
    <t>1514FEES</t>
  </si>
  <si>
    <t>Prestbury St Peter</t>
  </si>
  <si>
    <t>1515FEES</t>
  </si>
  <si>
    <t>Rainow with Saltersford and Forest  Holy Trinity</t>
  </si>
  <si>
    <t>1517FEES</t>
  </si>
  <si>
    <t>Sutton St James</t>
  </si>
  <si>
    <t>1518FEES</t>
  </si>
  <si>
    <t>Upton Priory Church of the Resurrection</t>
  </si>
  <si>
    <t>1519FEES</t>
  </si>
  <si>
    <t>Wildboarclough St Saviour</t>
  </si>
  <si>
    <t>1520FEES</t>
  </si>
  <si>
    <t>Wincle St Michael</t>
  </si>
  <si>
    <t>1521FEES</t>
  </si>
  <si>
    <t>1522FEES</t>
  </si>
  <si>
    <t>1523FEES</t>
  </si>
  <si>
    <t>1601FEES</t>
  </si>
  <si>
    <t>Dukinfield St John</t>
  </si>
  <si>
    <t>1603FEES</t>
  </si>
  <si>
    <t>Dukinfield St Mark</t>
  </si>
  <si>
    <t>1604FEES</t>
  </si>
  <si>
    <t>Gee Cross Holy Trinity</t>
  </si>
  <si>
    <t>1606FEES</t>
  </si>
  <si>
    <t>Hattersley St Barnabas</t>
  </si>
  <si>
    <t>1608FEES</t>
  </si>
  <si>
    <t>Hyde St George</t>
  </si>
  <si>
    <t>1609FEES</t>
  </si>
  <si>
    <t>1611FEES</t>
  </si>
  <si>
    <t>Millbrook St James</t>
  </si>
  <si>
    <t>1612FEES</t>
  </si>
  <si>
    <t>Mottram-in-Longdendale St Michael</t>
  </si>
  <si>
    <t>1613FEES</t>
  </si>
  <si>
    <t>1615FEES</t>
  </si>
  <si>
    <t>Stalybridge Holy Trinity and Christ Church</t>
  </si>
  <si>
    <t>1616FEES</t>
  </si>
  <si>
    <t>Stalybridge St Paul</t>
  </si>
  <si>
    <t>1617FEES</t>
  </si>
  <si>
    <t>Tintwistle Christ Church</t>
  </si>
  <si>
    <t>1701FEES</t>
  </si>
  <si>
    <t>Acton St Mary</t>
  </si>
  <si>
    <t>1702FEES</t>
  </si>
  <si>
    <t>Audlem St James</t>
  </si>
  <si>
    <t>1703FEES</t>
  </si>
  <si>
    <t>Baddiley St Michael</t>
  </si>
  <si>
    <t>1704FEES</t>
  </si>
  <si>
    <t>Burleydam St Mary &amp; St Michael</t>
  </si>
  <si>
    <t>1715FEES</t>
  </si>
  <si>
    <t>Haslington St Matthew</t>
  </si>
  <si>
    <t>1716FEES</t>
  </si>
  <si>
    <t>Leighton Cum Minshull Vernon St Peter</t>
  </si>
  <si>
    <t>1717FEES</t>
  </si>
  <si>
    <t>Nantwich St Mary</t>
  </si>
  <si>
    <t>1718FEES</t>
  </si>
  <si>
    <t>Weston All Saints</t>
  </si>
  <si>
    <t>1719FEES</t>
  </si>
  <si>
    <t>Wistaston St Mary</t>
  </si>
  <si>
    <t>1720FEES</t>
  </si>
  <si>
    <t>Worleston St Oswald</t>
  </si>
  <si>
    <t>1721FEES</t>
  </si>
  <si>
    <t>Wrenbury St Margaret</t>
  </si>
  <si>
    <t>1722FEES</t>
  </si>
  <si>
    <t>Wybunbury St Chad</t>
  </si>
  <si>
    <t>1723FEES</t>
  </si>
  <si>
    <t>Wettenhall St David</t>
  </si>
  <si>
    <t>1724FEES</t>
  </si>
  <si>
    <t>Warmingham St Leonard</t>
  </si>
  <si>
    <t>1801FEES</t>
  </si>
  <si>
    <t>1802FEES</t>
  </si>
  <si>
    <t>Offerton St Alban</t>
  </si>
  <si>
    <t>1803FEES</t>
  </si>
  <si>
    <t>Edgeley &amp; Cheadle Heath St Matthew</t>
  </si>
  <si>
    <t>1808FEES</t>
  </si>
  <si>
    <t>Stockport St Peter</t>
  </si>
  <si>
    <t>1809FEES</t>
  </si>
  <si>
    <t>Stockport St Saviour</t>
  </si>
  <si>
    <t>1811FEES</t>
  </si>
  <si>
    <t>1812FEES</t>
  </si>
  <si>
    <t>Norbury St Thomas</t>
  </si>
  <si>
    <t>Please Select</t>
  </si>
  <si>
    <t>Parish Acc. No.</t>
  </si>
  <si>
    <t>Dunham Massey St Mark (use Dunham Massey St Margaret fees acc no.)</t>
  </si>
  <si>
    <t>Hollingworth St Mary (use Tintwistle fees acc no.)</t>
  </si>
  <si>
    <t>Marton St James &amp; St Paul (use Eaton w Hulme Walfield fees acc no.)</t>
  </si>
  <si>
    <t>Northwich St Luke (Winnington)</t>
  </si>
  <si>
    <t>Siddington w Capesthorne All Saints (use Eaton w Hulme Walfield fees acc no.)</t>
  </si>
  <si>
    <t>Mobberley St Wilfrid</t>
  </si>
  <si>
    <t>Stockport St George</t>
  </si>
  <si>
    <t>Alsager St Mary Magdalene</t>
  </si>
  <si>
    <t>Poulton St Luke</t>
  </si>
  <si>
    <t xml:space="preserve">Norton St Berteline </t>
  </si>
  <si>
    <t>Holmes Chapel St Luke</t>
  </si>
  <si>
    <t>Lindow St John the Evangelist</t>
  </si>
  <si>
    <t>Please detail below any occasions when you excused payment of a prescribed fee, or any other information you wish us to be aware of:</t>
  </si>
  <si>
    <t>Hallwood Ecumenical Parish</t>
  </si>
  <si>
    <t>Norley St John PCC</t>
  </si>
  <si>
    <t>0310FEES</t>
  </si>
  <si>
    <t>Swettenham St Peter (use Eaton w Hulme Walfield fees acc no0)</t>
  </si>
  <si>
    <t>Select month</t>
  </si>
  <si>
    <t>2) Please insert the total of all Form 2 fees into the relevant (yellow) box above.</t>
  </si>
  <si>
    <t>3) When paying by:</t>
  </si>
  <si>
    <t>Chester Christ Church (Newtown)</t>
  </si>
  <si>
    <t>0219FEES</t>
  </si>
  <si>
    <t>0206FEES</t>
  </si>
  <si>
    <t>Chester St Peter</t>
  </si>
  <si>
    <t>0221FEES</t>
  </si>
  <si>
    <t>Christleton St James</t>
  </si>
  <si>
    <t>0207FEES</t>
  </si>
  <si>
    <t>Church Lawton All Saints</t>
  </si>
  <si>
    <t>1315FEES</t>
  </si>
  <si>
    <t>Church Minshull St Bartholomew</t>
  </si>
  <si>
    <t>1705FEES</t>
  </si>
  <si>
    <t>Congleton St James</t>
  </si>
  <si>
    <t>1308FEES</t>
  </si>
  <si>
    <t>1309FEES</t>
  </si>
  <si>
    <t>Coppenhall St Michael</t>
  </si>
  <si>
    <t>1706FEES</t>
  </si>
  <si>
    <t>Crewe All Saints and  St Paul</t>
  </si>
  <si>
    <t>1707FEES</t>
  </si>
  <si>
    <t>Crewe Green St Michael &amp; All Angels</t>
  </si>
  <si>
    <t>1713FEES</t>
  </si>
  <si>
    <t>Crewe St Andrew with St John the Baptist</t>
  </si>
  <si>
    <t>1708FEES</t>
  </si>
  <si>
    <t>Crewe St Barnabas</t>
  </si>
  <si>
    <t>1709FEES</t>
  </si>
  <si>
    <t>Crewe St Peter</t>
  </si>
  <si>
    <t>1712FEES</t>
  </si>
  <si>
    <t>Crowton Christ Church</t>
  </si>
  <si>
    <t>0317FEES</t>
  </si>
  <si>
    <t>Daresbury All Saints</t>
  </si>
  <si>
    <t>0404FEES</t>
  </si>
  <si>
    <t>Davenham St Wilfrid</t>
  </si>
  <si>
    <t>0603FEES</t>
  </si>
  <si>
    <t>Delamere St Peter</t>
  </si>
  <si>
    <t>0604FEES</t>
  </si>
  <si>
    <t>Disley St Mary</t>
  </si>
  <si>
    <t>1104FEES</t>
  </si>
  <si>
    <t>Doddington St John the Evangelist</t>
  </si>
  <si>
    <t>1714FEES</t>
  </si>
  <si>
    <t>Amount of Serving Clergy &amp; Others fees, as above (form 1)*</t>
  </si>
  <si>
    <t>Select DD month</t>
  </si>
  <si>
    <t>Insert TFR date</t>
  </si>
  <si>
    <t>0507FEES</t>
  </si>
  <si>
    <t>Coddington St Mary</t>
  </si>
  <si>
    <t>Byley-cum-Lees St John</t>
  </si>
  <si>
    <t>0601FEES</t>
  </si>
  <si>
    <t>Guilden Sutton St John the Baptist</t>
  </si>
  <si>
    <t>0210FEES</t>
  </si>
  <si>
    <t>to the right with 'Y' as appropriate</t>
  </si>
  <si>
    <t>for ALL services performed by PiC's or</t>
  </si>
  <si>
    <t>2020 RETURN OF DIOCESAN FEES (Serving Clergy &amp; Others)</t>
  </si>
  <si>
    <t>Funeral service in premises belonging to funeral director, whether taking place before or after burial or cremation</t>
  </si>
  <si>
    <t>Cremation immediately preceding/following service in premises belonging to funeral director</t>
  </si>
  <si>
    <t>Burial of body in churchyard, not following service at graveside (committal only)</t>
  </si>
  <si>
    <t>Burial of cremated remains in churchyard or other lawful disposal of cremated remains (committal only)</t>
  </si>
  <si>
    <t>Burial of body or other lawful disposal of cremated remains in cemetery (committal only)</t>
  </si>
  <si>
    <t>+ Fees in respect of Retired Clergy &amp; those with PTO (per submitted form 2 returns)*</t>
  </si>
  <si>
    <r>
      <t xml:space="preserve">The total shown will be paid by </t>
    </r>
    <r>
      <rPr>
        <u/>
        <sz val="12"/>
        <rFont val="Open Sans"/>
        <family val="2"/>
      </rPr>
      <t>bank transfer</t>
    </r>
    <r>
      <rPr>
        <sz val="12"/>
        <rFont val="Open Sans"/>
        <family val="2"/>
      </rPr>
      <t xml:space="preserve"> on</t>
    </r>
  </si>
  <si>
    <r>
      <t xml:space="preserve">Please collect fees by </t>
    </r>
    <r>
      <rPr>
        <u/>
        <sz val="12"/>
        <rFont val="Open Sans"/>
        <family val="2"/>
      </rPr>
      <t>DD</t>
    </r>
    <r>
      <rPr>
        <sz val="12"/>
        <rFont val="Open Sans"/>
        <family val="2"/>
      </rPr>
      <t xml:space="preserve"> on or around the 20th of</t>
    </r>
  </si>
  <si>
    <r>
      <t>This is a 'Nil' Return (</t>
    </r>
    <r>
      <rPr>
        <b/>
        <u/>
        <sz val="12"/>
        <rFont val="Open Sans"/>
        <family val="2"/>
      </rPr>
      <t>only</t>
    </r>
    <r>
      <rPr>
        <u/>
        <sz val="12"/>
        <rFont val="Open Sans"/>
        <family val="2"/>
      </rPr>
      <t xml:space="preserve"> if forms 1 &amp; 2 are both 'nil'</t>
    </r>
    <r>
      <rPr>
        <sz val="12"/>
        <rFont val="Open Sans"/>
        <family val="2"/>
      </rPr>
      <t>)*</t>
    </r>
  </si>
  <si>
    <t>MONUMENTS IN CHURCHYARD</t>
  </si>
  <si>
    <t>FUNERALS &amp; BURIALS (of persons aged 18 years or more)</t>
  </si>
  <si>
    <r>
      <t xml:space="preserve">Incumbents, Curates, SSM's, Lay Readers and anyone else uneligible to keep fees </t>
    </r>
    <r>
      <rPr>
        <i/>
        <sz val="11.5"/>
        <rFont val="Open Sans"/>
        <family val="2"/>
      </rPr>
      <t>(with the exception of those as detailed on Form 2)</t>
    </r>
  </si>
  <si>
    <r>
      <t>Funeral service at crematorium</t>
    </r>
    <r>
      <rPr>
        <b/>
        <sz val="12"/>
        <rFont val="Open Sans"/>
        <family val="2"/>
      </rPr>
      <t xml:space="preserve"> </t>
    </r>
    <r>
      <rPr>
        <sz val="12"/>
        <rFont val="Open Sans"/>
        <family val="2"/>
      </rPr>
      <t>or funeral service (including burial of body or burial or other lawful disposal of cremated remains) in</t>
    </r>
    <r>
      <rPr>
        <b/>
        <sz val="12"/>
        <rFont val="Open Sans"/>
        <family val="2"/>
      </rPr>
      <t xml:space="preserve"> </t>
    </r>
    <r>
      <rPr>
        <sz val="12"/>
        <rFont val="Open Sans"/>
        <family val="2"/>
      </rPr>
      <t>cemetery</t>
    </r>
  </si>
  <si>
    <r>
      <t xml:space="preserve">    Completed forms should </t>
    </r>
    <r>
      <rPr>
        <u/>
        <sz val="10"/>
        <rFont val="Open Sans"/>
        <family val="2"/>
      </rPr>
      <t>either</t>
    </r>
    <r>
      <rPr>
        <sz val="10"/>
        <rFont val="Open Sans"/>
        <family val="2"/>
      </rPr>
      <t xml:space="preserve"> be posted to Church House </t>
    </r>
    <r>
      <rPr>
        <u/>
        <sz val="10"/>
        <rFont val="Open Sans"/>
        <family val="2"/>
      </rPr>
      <t>OR</t>
    </r>
    <r>
      <rPr>
        <sz val="10"/>
        <rFont val="Open Sans"/>
        <family val="2"/>
      </rPr>
      <t xml:space="preserve"> emailed to </t>
    </r>
    <r>
      <rPr>
        <u/>
        <sz val="10"/>
        <color indexed="12"/>
        <rFont val="Open Sans"/>
        <family val="2"/>
      </rPr>
      <t>fees@chester.anglican.org</t>
    </r>
    <r>
      <rPr>
        <sz val="10"/>
        <rFont val="Open Sans"/>
        <family val="2"/>
      </rPr>
      <t xml:space="preserve"> - </t>
    </r>
    <r>
      <rPr>
        <b/>
        <sz val="10"/>
        <rFont val="Open Sans"/>
        <family val="2"/>
      </rPr>
      <t xml:space="preserve">please </t>
    </r>
    <r>
      <rPr>
        <b/>
        <u/>
        <sz val="10"/>
        <rFont val="Open Sans"/>
        <family val="2"/>
      </rPr>
      <t>do not</t>
    </r>
    <r>
      <rPr>
        <b/>
        <sz val="10"/>
        <rFont val="Open Sans"/>
        <family val="2"/>
      </rPr>
      <t xml:space="preserve"> send multiple copies.</t>
    </r>
  </si>
  <si>
    <r>
      <t xml:space="preserve">Bank TFR: please quote a reference to include: parish no., what the payment is for and the month &amp; year the payment covers e.g. </t>
    </r>
    <r>
      <rPr>
        <b/>
        <sz val="10"/>
        <rFont val="Open Sans"/>
        <family val="2"/>
      </rPr>
      <t>0123 Fees Jan 20</t>
    </r>
  </si>
  <si>
    <r>
      <t>Cheque: please make payable to "</t>
    </r>
    <r>
      <rPr>
        <b/>
        <sz val="10"/>
        <rFont val="Open Sans"/>
        <family val="2"/>
      </rPr>
      <t>Chester DBF</t>
    </r>
    <r>
      <rPr>
        <sz val="10"/>
        <rFont val="Open Sans"/>
        <family val="2"/>
      </rPr>
      <t>"</t>
    </r>
  </si>
  <si>
    <t>Select parish name for this to complete</t>
  </si>
  <si>
    <t>Select the parish name and the parish number will autocomplete</t>
  </si>
  <si>
    <t>click box below dropdown arrow is on right</t>
  </si>
  <si>
    <t>Click box below for dropdown arrow to appear on the right</t>
  </si>
  <si>
    <r>
      <t xml:space="preserve">1) </t>
    </r>
    <r>
      <rPr>
        <b/>
        <u/>
        <sz val="10"/>
        <rFont val="Open Sans"/>
        <family val="2"/>
      </rPr>
      <t>Please complete one copy of this form every month</t>
    </r>
    <r>
      <rPr>
        <u/>
        <sz val="10"/>
        <rFont val="Open Sans"/>
        <family val="2"/>
      </rPr>
      <t>.</t>
    </r>
    <r>
      <rPr>
        <sz val="10"/>
        <rFont val="Open Sans"/>
        <family val="2"/>
      </rPr>
      <t xml:space="preserve">  A 'NIL' return should be submitted when no fees have been received in the month.</t>
    </r>
  </si>
  <si>
    <r>
      <t xml:space="preserve">DD: please ensure your forms are emailed to </t>
    </r>
    <r>
      <rPr>
        <u/>
        <sz val="10"/>
        <color rgb="FF0000FF"/>
        <rFont val="Open Sans"/>
        <family val="2"/>
      </rPr>
      <t>fees@chester.anglican.org</t>
    </r>
    <r>
      <rPr>
        <sz val="10"/>
        <rFont val="Open Sans"/>
        <family val="2"/>
      </rPr>
      <t xml:space="preserve"> by 10th of the following month, to avoid a delay in collection.</t>
    </r>
  </si>
  <si>
    <t>Amount Due</t>
  </si>
  <si>
    <t>Ashton upon Mersey St Mary Magdalene</t>
  </si>
  <si>
    <t>1005FEES</t>
  </si>
  <si>
    <t>Sandbach Heath St John w Hassall Green</t>
  </si>
  <si>
    <t>Wheelock</t>
  </si>
  <si>
    <t>1725FEES</t>
  </si>
  <si>
    <t>Stockport (St Mary) and Brinnington</t>
  </si>
  <si>
    <t>Romiley St Chad</t>
  </si>
  <si>
    <t>Compstall (Werneth) St Paul</t>
  </si>
  <si>
    <t>Chadkirk/Romiley St Chad</t>
  </si>
  <si>
    <t>Congleton (Team - St Stephen, St Peter, Holy Trinity &amp; St John the Evangelist)</t>
  </si>
  <si>
    <t>Chester St Paul with St Luke</t>
  </si>
  <si>
    <t>Hyde St Thomas</t>
  </si>
  <si>
    <t>Macclesfield All Saints (Team Ministry)</t>
  </si>
  <si>
    <t>Macclesfield St Barnabas (Team Ministry)</t>
  </si>
  <si>
    <t>Macclesfield St Michael &amp; All Angels (Team Ministry)</t>
  </si>
  <si>
    <t>Macclesfield St Peter (Team Ministry)</t>
  </si>
  <si>
    <t>Newton in Mottram with Flowery Field St Mary</t>
  </si>
  <si>
    <t>Northwich (Witton) St Helen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</si>
</sst>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i/>
      <sz val="9.5"/>
      <name val="Arial"/>
      <family val="2"/>
    </font>
    <font>
      <b/>
      <i/>
      <sz val="12.5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name val="Open Sans"/>
      <family val="2"/>
    </font>
    <font>
      <sz val="12"/>
      <name val="Open Sans"/>
      <family val="2"/>
    </font>
    <font>
      <b/>
      <u/>
      <sz val="14"/>
      <name val="Open Sans"/>
      <family val="2"/>
    </font>
    <font>
      <b/>
      <u/>
      <sz val="12"/>
      <name val="Open Sans"/>
      <family val="2"/>
    </font>
    <font>
      <b/>
      <sz val="12"/>
      <name val="Open Sans"/>
      <family val="2"/>
    </font>
    <font>
      <b/>
      <sz val="13"/>
      <name val="Open Sans"/>
      <family val="2"/>
    </font>
    <font>
      <sz val="11"/>
      <name val="Open Sans"/>
      <family val="2"/>
    </font>
    <font>
      <sz val="10"/>
      <name val="Open Sans"/>
      <family val="2"/>
    </font>
    <font>
      <b/>
      <sz val="12"/>
      <color rgb="FFC00000"/>
      <name val="Open Sans"/>
      <family val="2"/>
    </font>
    <font>
      <sz val="8"/>
      <name val="Open Sans"/>
      <family val="2"/>
    </font>
    <font>
      <b/>
      <sz val="20"/>
      <name val="Open Sans"/>
      <family val="2"/>
    </font>
    <font>
      <sz val="12.5"/>
      <name val="Open Sans"/>
      <family val="2"/>
    </font>
    <font>
      <b/>
      <i/>
      <sz val="13"/>
      <name val="Open Sans"/>
      <family val="2"/>
    </font>
    <font>
      <b/>
      <i/>
      <sz val="12"/>
      <name val="Open Sans"/>
      <family val="2"/>
    </font>
    <font>
      <b/>
      <i/>
      <u/>
      <sz val="12"/>
      <name val="Open Sans"/>
      <family val="2"/>
    </font>
    <font>
      <b/>
      <i/>
      <sz val="12"/>
      <color theme="1"/>
      <name val="Open Sans"/>
      <family val="2"/>
    </font>
    <font>
      <u/>
      <sz val="12"/>
      <name val="Open Sans"/>
      <family val="2"/>
    </font>
    <font>
      <sz val="11"/>
      <color theme="1"/>
      <name val="Open Sans"/>
      <family val="2"/>
    </font>
    <font>
      <b/>
      <sz val="12"/>
      <color rgb="FFFF0000"/>
      <name val="Open Sans"/>
      <family val="2"/>
    </font>
    <font>
      <b/>
      <sz val="10"/>
      <name val="Open Sans"/>
      <family val="2"/>
    </font>
    <font>
      <sz val="11.5"/>
      <name val="Open Sans"/>
      <family val="2"/>
    </font>
    <font>
      <i/>
      <sz val="11.5"/>
      <name val="Open Sans"/>
      <family val="2"/>
    </font>
    <font>
      <b/>
      <sz val="12"/>
      <color theme="1"/>
      <name val="Open Sans"/>
      <family val="2"/>
    </font>
    <font>
      <u/>
      <sz val="10"/>
      <name val="Open Sans"/>
      <family val="2"/>
    </font>
    <font>
      <b/>
      <u/>
      <sz val="10"/>
      <name val="Open Sans"/>
      <family val="2"/>
    </font>
    <font>
      <u/>
      <sz val="10"/>
      <color indexed="12"/>
      <name val="Open Sans"/>
      <family val="2"/>
    </font>
    <font>
      <u/>
      <sz val="10"/>
      <color rgb="FF0000FF"/>
      <name val="Open Sans"/>
      <family val="2"/>
    </font>
    <font>
      <b/>
      <sz val="13"/>
      <color theme="1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">
    <xf numFmtId="0" fontId="0" fillId="0" borderId="0"/>
    <xf numFmtId="0" fontId="8" fillId="2" borderId="0" applyNumberFormat="0" applyBorder="0" applyAlignment="0" applyProtection="0"/>
  </cellStyleXfs>
  <cellXfs count="147">
    <xf numFmtId="0" fontId="0" fillId="0" borderId="0" xfId="0"/>
    <xf numFmtId="0" fontId="1" fillId="0" borderId="0" xfId="0" applyNumberFormat="1" applyFont="1" applyAlignment="1"/>
    <xf numFmtId="0" fontId="1" fillId="0" borderId="0" xfId="0" applyNumberFormat="1" applyFont="1" applyAlignment="1" applyProtection="1"/>
    <xf numFmtId="0" fontId="2" fillId="0" borderId="0" xfId="0" applyNumberFormat="1" applyFont="1" applyAlignment="1" applyProtection="1"/>
    <xf numFmtId="0" fontId="3" fillId="0" borderId="0" xfId="0" applyNumberFormat="1" applyFont="1" applyAlignment="1" applyProtection="1"/>
    <xf numFmtId="0" fontId="2" fillId="0" borderId="0" xfId="0" applyNumberFormat="1" applyFont="1" applyBorder="1" applyAlignment="1" applyProtection="1">
      <alignment horizontal="center"/>
    </xf>
    <xf numFmtId="0" fontId="2" fillId="0" borderId="0" xfId="0" applyNumberFormat="1" applyFont="1" applyBorder="1" applyAlignment="1" applyProtection="1"/>
    <xf numFmtId="0" fontId="4" fillId="0" borderId="0" xfId="0" applyNumberFormat="1" applyFont="1" applyAlignment="1" applyProtection="1">
      <alignment vertical="top"/>
    </xf>
    <xf numFmtId="0" fontId="5" fillId="0" borderId="0" xfId="0" applyNumberFormat="1" applyFont="1" applyAlignment="1" applyProtection="1"/>
    <xf numFmtId="0" fontId="6" fillId="0" borderId="0" xfId="0" applyNumberFormat="1" applyFont="1" applyAlignment="1" applyProtection="1"/>
    <xf numFmtId="49" fontId="1" fillId="0" borderId="0" xfId="0" applyNumberFormat="1" applyFont="1"/>
    <xf numFmtId="0" fontId="1" fillId="0" borderId="0" xfId="0" applyFont="1" applyFill="1" applyAlignment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/>
    <xf numFmtId="49" fontId="1" fillId="0" borderId="0" xfId="0" applyNumberFormat="1" applyFont="1" applyProtection="1"/>
    <xf numFmtId="49" fontId="0" fillId="0" borderId="0" xfId="0" applyNumberFormat="1" applyProtection="1"/>
    <xf numFmtId="0" fontId="0" fillId="0" borderId="0" xfId="0" applyFill="1" applyAlignment="1" applyProtection="1"/>
    <xf numFmtId="0" fontId="7" fillId="0" borderId="0" xfId="0" applyFont="1" applyFill="1" applyAlignment="1" applyProtection="1"/>
    <xf numFmtId="49" fontId="0" fillId="0" borderId="0" xfId="0" applyNumberFormat="1"/>
    <xf numFmtId="0" fontId="0" fillId="0" borderId="0" xfId="0" applyFont="1" applyFill="1" applyAlignment="1"/>
    <xf numFmtId="0" fontId="2" fillId="0" borderId="0" xfId="0" applyNumberFormat="1" applyFont="1" applyBorder="1" applyAlignment="1" applyProtection="1">
      <alignment wrapText="1"/>
    </xf>
    <xf numFmtId="0" fontId="1" fillId="0" borderId="0" xfId="0" applyNumberFormat="1" applyFont="1" applyAlignment="1" applyProtection="1">
      <alignment wrapText="1"/>
    </xf>
    <xf numFmtId="0" fontId="1" fillId="0" borderId="0" xfId="0" applyNumberFormat="1" applyFont="1" applyAlignment="1">
      <alignment wrapText="1"/>
    </xf>
    <xf numFmtId="0" fontId="9" fillId="0" borderId="0" xfId="0" applyNumberFormat="1" applyFont="1" applyAlignment="1" applyProtection="1">
      <alignment vertical="center"/>
    </xf>
    <xf numFmtId="0" fontId="10" fillId="0" borderId="0" xfId="0" applyNumberFormat="1" applyFont="1" applyAlignment="1" applyProtection="1">
      <alignment vertical="center"/>
    </xf>
    <xf numFmtId="0" fontId="11" fillId="0" borderId="0" xfId="0" applyNumberFormat="1" applyFont="1" applyAlignment="1" applyProtection="1">
      <alignment horizontal="right" vertical="center"/>
    </xf>
    <xf numFmtId="0" fontId="11" fillId="0" borderId="0" xfId="0" applyNumberFormat="1" applyFont="1" applyAlignment="1" applyProtection="1">
      <alignment horizontal="left" vertical="center"/>
    </xf>
    <xf numFmtId="0" fontId="12" fillId="0" borderId="0" xfId="0" applyNumberFormat="1" applyFont="1" applyAlignment="1" applyProtection="1">
      <alignment vertical="center"/>
    </xf>
    <xf numFmtId="0" fontId="10" fillId="0" borderId="0" xfId="0" applyNumberFormat="1" applyFont="1" applyAlignment="1" applyProtection="1"/>
    <xf numFmtId="0" fontId="13" fillId="0" borderId="0" xfId="0" applyNumberFormat="1" applyFont="1" applyAlignment="1" applyProtection="1">
      <alignment vertical="center"/>
    </xf>
    <xf numFmtId="0" fontId="13" fillId="0" borderId="0" xfId="0" applyNumberFormat="1" applyFont="1" applyAlignment="1" applyProtection="1">
      <alignment horizontal="left" vertical="center"/>
    </xf>
    <xf numFmtId="0" fontId="14" fillId="0" borderId="0" xfId="0" applyNumberFormat="1" applyFont="1" applyAlignment="1" applyProtection="1">
      <alignment vertical="center"/>
    </xf>
    <xf numFmtId="0" fontId="15" fillId="0" borderId="0" xfId="0" applyNumberFormat="1" applyFont="1" applyBorder="1" applyAlignment="1" applyProtection="1">
      <alignment vertical="center"/>
    </xf>
    <xf numFmtId="0" fontId="16" fillId="0" borderId="0" xfId="0" applyNumberFormat="1" applyFont="1" applyBorder="1" applyAlignment="1" applyProtection="1">
      <alignment vertical="center"/>
    </xf>
    <xf numFmtId="0" fontId="10" fillId="0" borderId="0" xfId="0" applyNumberFormat="1" applyFont="1" applyAlignment="1" applyProtection="1">
      <alignment horizontal="left" vertical="center"/>
    </xf>
    <xf numFmtId="0" fontId="17" fillId="0" borderId="0" xfId="0" applyNumberFormat="1" applyFont="1" applyAlignment="1" applyProtection="1">
      <alignment horizontal="left" vertical="center"/>
    </xf>
    <xf numFmtId="0" fontId="10" fillId="0" borderId="0" xfId="0" applyNumberFormat="1" applyFont="1" applyAlignment="1" applyProtection="1">
      <alignment horizontal="center" vertical="center"/>
    </xf>
    <xf numFmtId="0" fontId="18" fillId="0" borderId="0" xfId="0" applyNumberFormat="1" applyFont="1" applyBorder="1" applyAlignment="1" applyProtection="1"/>
    <xf numFmtId="0" fontId="14" fillId="0" borderId="0" xfId="0" applyNumberFormat="1" applyFont="1" applyBorder="1" applyAlignment="1" applyProtection="1">
      <alignment horizontal="left" vertical="center"/>
    </xf>
    <xf numFmtId="0" fontId="19" fillId="0" borderId="0" xfId="0" applyNumberFormat="1" applyFont="1" applyAlignment="1" applyProtection="1">
      <alignment horizontal="center" vertical="center"/>
    </xf>
    <xf numFmtId="0" fontId="10" fillId="0" borderId="0" xfId="0" applyNumberFormat="1" applyFont="1" applyBorder="1" applyAlignment="1" applyProtection="1">
      <alignment horizontal="center" vertical="center"/>
    </xf>
    <xf numFmtId="0" fontId="20" fillId="5" borderId="2" xfId="0" applyNumberFormat="1" applyFont="1" applyFill="1" applyBorder="1" applyAlignment="1" applyProtection="1">
      <alignment vertical="center"/>
    </xf>
    <xf numFmtId="2" fontId="20" fillId="5" borderId="3" xfId="0" applyNumberFormat="1" applyFont="1" applyFill="1" applyBorder="1" applyAlignment="1" applyProtection="1">
      <alignment vertical="center"/>
    </xf>
    <xf numFmtId="0" fontId="20" fillId="5" borderId="4" xfId="0" applyFont="1" applyFill="1" applyBorder="1" applyProtection="1"/>
    <xf numFmtId="2" fontId="20" fillId="5" borderId="5" xfId="0" applyNumberFormat="1" applyFont="1" applyFill="1" applyBorder="1" applyAlignment="1" applyProtection="1">
      <alignment vertical="center"/>
    </xf>
    <xf numFmtId="0" fontId="22" fillId="0" borderId="0" xfId="0" applyNumberFormat="1" applyFont="1" applyAlignment="1" applyProtection="1">
      <alignment vertical="center"/>
    </xf>
    <xf numFmtId="0" fontId="24" fillId="7" borderId="13" xfId="1" applyNumberFormat="1" applyFont="1" applyFill="1" applyBorder="1" applyAlignment="1" applyProtection="1">
      <alignment horizontal="center" vertical="center"/>
      <protection locked="0"/>
    </xf>
    <xf numFmtId="0" fontId="24" fillId="0" borderId="26" xfId="1" applyNumberFormat="1" applyFont="1" applyFill="1" applyBorder="1" applyAlignment="1" applyProtection="1">
      <alignment horizontal="center" vertical="center"/>
    </xf>
    <xf numFmtId="0" fontId="22" fillId="0" borderId="27" xfId="0" applyNumberFormat="1" applyFont="1" applyBorder="1" applyAlignment="1" applyProtection="1">
      <alignment vertical="center"/>
    </xf>
    <xf numFmtId="0" fontId="10" fillId="0" borderId="0" xfId="0" applyNumberFormat="1" applyFont="1" applyAlignment="1" applyProtection="1">
      <alignment vertical="top"/>
    </xf>
    <xf numFmtId="0" fontId="29" fillId="0" borderId="0" xfId="0" applyNumberFormat="1" applyFont="1" applyBorder="1" applyAlignment="1" applyProtection="1">
      <alignment vertical="center"/>
    </xf>
    <xf numFmtId="0" fontId="24" fillId="7" borderId="1" xfId="1" applyNumberFormat="1" applyFont="1" applyFill="1" applyBorder="1" applyAlignment="1" applyProtection="1">
      <alignment horizontal="center" vertical="center"/>
      <protection locked="0"/>
    </xf>
    <xf numFmtId="2" fontId="10" fillId="0" borderId="1" xfId="0" applyNumberFormat="1" applyFont="1" applyBorder="1" applyAlignment="1" applyProtection="1">
      <alignment vertical="center"/>
    </xf>
    <xf numFmtId="0" fontId="24" fillId="7" borderId="1" xfId="1" applyNumberFormat="1" applyFont="1" applyFill="1" applyBorder="1" applyAlignment="1" applyProtection="1">
      <alignment horizontal="center" vertical="center" wrapText="1"/>
      <protection locked="0"/>
    </xf>
    <xf numFmtId="2" fontId="10" fillId="0" borderId="1" xfId="0" applyNumberFormat="1" applyFont="1" applyBorder="1" applyAlignment="1" applyProtection="1">
      <alignment vertical="center" wrapText="1"/>
    </xf>
    <xf numFmtId="0" fontId="24" fillId="7" borderId="6" xfId="1" applyNumberFormat="1" applyFont="1" applyFill="1" applyBorder="1" applyAlignment="1" applyProtection="1">
      <alignment horizontal="center" vertical="center"/>
      <protection locked="0"/>
    </xf>
    <xf numFmtId="2" fontId="10" fillId="0" borderId="6" xfId="0" applyNumberFormat="1" applyFont="1" applyBorder="1" applyAlignment="1" applyProtection="1">
      <alignment vertical="center"/>
    </xf>
    <xf numFmtId="0" fontId="10" fillId="4" borderId="11" xfId="0" applyNumberFormat="1" applyFont="1" applyFill="1" applyBorder="1" applyAlignment="1" applyProtection="1">
      <alignment vertical="center"/>
    </xf>
    <xf numFmtId="0" fontId="10" fillId="4" borderId="3" xfId="0" applyNumberFormat="1" applyFont="1" applyFill="1" applyBorder="1" applyAlignment="1" applyProtection="1">
      <alignment vertical="center"/>
    </xf>
    <xf numFmtId="2" fontId="13" fillId="4" borderId="7" xfId="0" applyNumberFormat="1" applyFont="1" applyFill="1" applyBorder="1" applyAlignment="1" applyProtection="1">
      <alignment horizontal="right" vertical="center"/>
    </xf>
    <xf numFmtId="0" fontId="10" fillId="6" borderId="12" xfId="0" quotePrefix="1" applyNumberFormat="1" applyFont="1" applyFill="1" applyBorder="1" applyAlignment="1" applyProtection="1">
      <alignment vertical="center"/>
    </xf>
    <xf numFmtId="0" fontId="10" fillId="6" borderId="12" xfId="0" applyNumberFormat="1" applyFont="1" applyFill="1" applyBorder="1" applyAlignment="1" applyProtection="1">
      <alignment vertical="center"/>
    </xf>
    <xf numFmtId="0" fontId="10" fillId="6" borderId="5" xfId="0" applyNumberFormat="1" applyFont="1" applyFill="1" applyBorder="1" applyAlignment="1" applyProtection="1">
      <alignment vertical="center"/>
    </xf>
    <xf numFmtId="2" fontId="13" fillId="6" borderId="8" xfId="0" applyNumberFormat="1" applyFont="1" applyFill="1" applyBorder="1" applyAlignment="1" applyProtection="1">
      <alignment horizontal="right" vertical="center"/>
    </xf>
    <xf numFmtId="0" fontId="32" fillId="0" borderId="0" xfId="0" applyNumberFormat="1" applyFont="1" applyBorder="1" applyAlignment="1" applyProtection="1">
      <alignment horizontal="left" vertical="center"/>
    </xf>
    <xf numFmtId="0" fontId="16" fillId="0" borderId="0" xfId="0" applyNumberFormat="1" applyFont="1" applyBorder="1" applyAlignment="1" applyProtection="1">
      <alignment horizontal="left" vertical="center"/>
    </xf>
    <xf numFmtId="0" fontId="16" fillId="6" borderId="0" xfId="0" applyNumberFormat="1" applyFont="1" applyFill="1" applyAlignment="1" applyProtection="1">
      <alignment horizontal="left"/>
    </xf>
    <xf numFmtId="0" fontId="22" fillId="0" borderId="34" xfId="0" applyNumberFormat="1" applyFont="1" applyBorder="1" applyAlignment="1" applyProtection="1">
      <alignment vertical="center"/>
    </xf>
    <xf numFmtId="0" fontId="22" fillId="0" borderId="35" xfId="0" applyNumberFormat="1" applyFont="1" applyBorder="1" applyAlignment="1" applyProtection="1">
      <alignment vertical="center"/>
    </xf>
    <xf numFmtId="0" fontId="22" fillId="0" borderId="36" xfId="0" applyNumberFormat="1" applyFont="1" applyBorder="1" applyAlignment="1" applyProtection="1">
      <alignment vertical="center"/>
    </xf>
    <xf numFmtId="0" fontId="24" fillId="7" borderId="37" xfId="1" applyNumberFormat="1" applyFont="1" applyFill="1" applyBorder="1" applyAlignment="1" applyProtection="1">
      <alignment horizontal="center" vertical="center"/>
      <protection locked="0"/>
    </xf>
    <xf numFmtId="0" fontId="24" fillId="0" borderId="38" xfId="1" applyNumberFormat="1" applyFont="1" applyFill="1" applyBorder="1" applyAlignment="1" applyProtection="1">
      <alignment horizontal="center" vertical="center"/>
    </xf>
    <xf numFmtId="0" fontId="23" fillId="0" borderId="33" xfId="0" applyNumberFormat="1" applyFont="1" applyBorder="1" applyAlignment="1" applyProtection="1">
      <alignment vertical="center"/>
    </xf>
    <xf numFmtId="0" fontId="22" fillId="0" borderId="17" xfId="0" applyNumberFormat="1" applyFont="1" applyBorder="1" applyAlignment="1" applyProtection="1">
      <alignment vertical="center"/>
    </xf>
    <xf numFmtId="0" fontId="24" fillId="7" borderId="41" xfId="1" applyNumberFormat="1" applyFont="1" applyFill="1" applyBorder="1" applyAlignment="1" applyProtection="1">
      <alignment horizontal="center" vertical="center"/>
      <protection locked="0"/>
    </xf>
    <xf numFmtId="0" fontId="24" fillId="0" borderId="28" xfId="1" applyNumberFormat="1" applyFont="1" applyFill="1" applyBorder="1" applyAlignment="1" applyProtection="1">
      <alignment horizontal="center" vertical="center"/>
    </xf>
    <xf numFmtId="0" fontId="10" fillId="0" borderId="46" xfId="0" applyNumberFormat="1" applyFont="1" applyBorder="1" applyAlignment="1" applyProtection="1">
      <alignment vertical="center"/>
    </xf>
    <xf numFmtId="0" fontId="10" fillId="0" borderId="47" xfId="0" applyNumberFormat="1" applyFont="1" applyBorder="1" applyAlignment="1" applyProtection="1">
      <alignment horizontal="center" vertical="center" wrapText="1"/>
    </xf>
    <xf numFmtId="0" fontId="10" fillId="0" borderId="48" xfId="0" applyNumberFormat="1" applyFont="1" applyBorder="1" applyAlignment="1" applyProtection="1">
      <alignment horizontal="center" vertical="center" wrapText="1"/>
    </xf>
    <xf numFmtId="0" fontId="20" fillId="5" borderId="50" xfId="0" applyNumberFormat="1" applyFont="1" applyFill="1" applyBorder="1" applyAlignment="1" applyProtection="1">
      <alignment vertical="center"/>
    </xf>
    <xf numFmtId="2" fontId="10" fillId="0" borderId="52" xfId="0" applyNumberFormat="1" applyFont="1" applyBorder="1" applyAlignment="1" applyProtection="1">
      <alignment vertical="center"/>
    </xf>
    <xf numFmtId="2" fontId="20" fillId="5" borderId="55" xfId="0" applyNumberFormat="1" applyFont="1" applyFill="1" applyBorder="1" applyAlignment="1" applyProtection="1">
      <alignment vertical="center"/>
    </xf>
    <xf numFmtId="2" fontId="10" fillId="0" borderId="52" xfId="0" applyNumberFormat="1" applyFont="1" applyBorder="1" applyAlignment="1" applyProtection="1">
      <alignment vertical="center" wrapText="1"/>
    </xf>
    <xf numFmtId="2" fontId="10" fillId="0" borderId="57" xfId="0" applyNumberFormat="1" applyFont="1" applyBorder="1" applyAlignment="1" applyProtection="1">
      <alignment vertical="center"/>
    </xf>
    <xf numFmtId="0" fontId="20" fillId="3" borderId="58" xfId="0" applyNumberFormat="1" applyFont="1" applyFill="1" applyBorder="1" applyAlignment="1" applyProtection="1">
      <alignment vertical="center"/>
    </xf>
    <xf numFmtId="2" fontId="13" fillId="4" borderId="59" xfId="0" applyNumberFormat="1" applyFont="1" applyFill="1" applyBorder="1" applyAlignment="1" applyProtection="1">
      <alignment vertical="center"/>
    </xf>
    <xf numFmtId="0" fontId="10" fillId="3" borderId="60" xfId="0" applyNumberFormat="1" applyFont="1" applyFill="1" applyBorder="1" applyAlignment="1" applyProtection="1"/>
    <xf numFmtId="2" fontId="31" fillId="6" borderId="52" xfId="1" applyNumberFormat="1" applyFont="1" applyFill="1" applyBorder="1" applyAlignment="1" applyProtection="1">
      <alignment vertical="center"/>
      <protection locked="0"/>
    </xf>
    <xf numFmtId="0" fontId="21" fillId="3" borderId="61" xfId="0" applyNumberFormat="1" applyFont="1" applyFill="1" applyBorder="1" applyAlignment="1" applyProtection="1">
      <alignment vertical="center"/>
    </xf>
    <xf numFmtId="0" fontId="13" fillId="4" borderId="62" xfId="0" applyNumberFormat="1" applyFont="1" applyFill="1" applyBorder="1" applyAlignment="1" applyProtection="1">
      <alignment vertical="center"/>
    </xf>
    <xf numFmtId="0" fontId="13" fillId="4" borderId="63" xfId="0" applyNumberFormat="1" applyFont="1" applyFill="1" applyBorder="1" applyAlignment="1" applyProtection="1">
      <alignment vertical="center"/>
    </xf>
    <xf numFmtId="2" fontId="13" fillId="4" borderId="64" xfId="0" applyNumberFormat="1" applyFont="1" applyFill="1" applyBorder="1" applyAlignment="1" applyProtection="1">
      <alignment horizontal="right" vertical="center"/>
    </xf>
    <xf numFmtId="2" fontId="13" fillId="4" borderId="65" xfId="0" applyNumberFormat="1" applyFont="1" applyFill="1" applyBorder="1" applyAlignment="1" applyProtection="1">
      <alignment vertical="center"/>
    </xf>
    <xf numFmtId="0" fontId="10" fillId="0" borderId="51" xfId="0" applyNumberFormat="1" applyFont="1" applyBorder="1" applyAlignment="1" applyProtection="1">
      <alignment vertical="center" wrapText="1"/>
    </xf>
    <xf numFmtId="0" fontId="10" fillId="0" borderId="5" xfId="0" applyNumberFormat="1" applyFont="1" applyBorder="1" applyAlignment="1" applyProtection="1">
      <alignment vertical="center" wrapText="1"/>
    </xf>
    <xf numFmtId="0" fontId="10" fillId="0" borderId="8" xfId="0" applyNumberFormat="1" applyFont="1" applyBorder="1" applyAlignment="1" applyProtection="1">
      <alignment vertical="center" wrapText="1"/>
    </xf>
    <xf numFmtId="0" fontId="10" fillId="0" borderId="42" xfId="0" applyNumberFormat="1" applyFont="1" applyBorder="1" applyAlignment="1" applyProtection="1">
      <alignment vertical="center"/>
    </xf>
    <xf numFmtId="0" fontId="10" fillId="0" borderId="43" xfId="0" applyNumberFormat="1" applyFont="1" applyBorder="1" applyAlignment="1" applyProtection="1">
      <alignment vertical="center"/>
    </xf>
    <xf numFmtId="0" fontId="18" fillId="0" borderId="24" xfId="0" applyNumberFormat="1" applyFont="1" applyBorder="1" applyAlignment="1" applyProtection="1">
      <alignment horizontal="center"/>
    </xf>
    <xf numFmtId="0" fontId="14" fillId="0" borderId="0" xfId="0" applyNumberFormat="1" applyFont="1" applyAlignment="1" applyProtection="1">
      <alignment horizontal="center" vertical="center"/>
    </xf>
    <xf numFmtId="0" fontId="14" fillId="0" borderId="25" xfId="0" applyNumberFormat="1" applyFont="1" applyBorder="1" applyAlignment="1" applyProtection="1">
      <alignment horizontal="center" vertical="center"/>
    </xf>
    <xf numFmtId="0" fontId="36" fillId="7" borderId="14" xfId="1" quotePrefix="1" applyNumberFormat="1" applyFont="1" applyFill="1" applyBorder="1" applyAlignment="1" applyProtection="1">
      <alignment horizontal="center" vertical="center" wrapText="1"/>
      <protection locked="0"/>
    </xf>
    <xf numFmtId="0" fontId="36" fillId="7" borderId="16" xfId="1" quotePrefix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NumberFormat="1" applyFont="1" applyAlignment="1" applyProtection="1">
      <alignment horizontal="center"/>
    </xf>
    <xf numFmtId="0" fontId="36" fillId="7" borderId="14" xfId="1" applyNumberFormat="1" applyFont="1" applyFill="1" applyBorder="1" applyAlignment="1" applyProtection="1">
      <alignment horizontal="center" vertical="center" wrapText="1"/>
      <protection locked="0"/>
    </xf>
    <xf numFmtId="0" fontId="36" fillId="7" borderId="15" xfId="1" applyNumberFormat="1" applyFont="1" applyFill="1" applyBorder="1" applyAlignment="1" applyProtection="1">
      <alignment horizontal="center" vertical="center" wrapText="1"/>
      <protection locked="0"/>
    </xf>
    <xf numFmtId="0" fontId="36" fillId="7" borderId="16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49" xfId="0" applyNumberFormat="1" applyFont="1" applyBorder="1" applyAlignment="1" applyProtection="1">
      <alignment vertical="center" wrapText="1"/>
    </xf>
    <xf numFmtId="0" fontId="14" fillId="0" borderId="3" xfId="0" applyNumberFormat="1" applyFont="1" applyBorder="1" applyAlignment="1" applyProtection="1">
      <alignment vertical="center" wrapText="1"/>
    </xf>
    <xf numFmtId="0" fontId="14" fillId="0" borderId="7" xfId="0" applyNumberFormat="1" applyFont="1" applyBorder="1" applyAlignment="1" applyProtection="1">
      <alignment vertical="center" wrapText="1"/>
    </xf>
    <xf numFmtId="0" fontId="14" fillId="0" borderId="51" xfId="0" applyNumberFormat="1" applyFont="1" applyBorder="1" applyAlignment="1" applyProtection="1">
      <alignment vertical="center" wrapText="1"/>
    </xf>
    <xf numFmtId="0" fontId="14" fillId="0" borderId="5" xfId="0" applyNumberFormat="1" applyFont="1" applyBorder="1" applyAlignment="1" applyProtection="1">
      <alignment vertical="center" wrapText="1"/>
    </xf>
    <xf numFmtId="0" fontId="14" fillId="0" borderId="8" xfId="0" applyNumberFormat="1" applyFont="1" applyBorder="1" applyAlignment="1" applyProtection="1">
      <alignment vertical="center" wrapText="1"/>
    </xf>
    <xf numFmtId="0" fontId="22" fillId="0" borderId="51" xfId="0" applyNumberFormat="1" applyFont="1" applyBorder="1" applyAlignment="1" applyProtection="1">
      <alignment vertical="center" wrapText="1"/>
    </xf>
    <xf numFmtId="0" fontId="22" fillId="0" borderId="5" xfId="0" applyNumberFormat="1" applyFont="1" applyBorder="1" applyAlignment="1" applyProtection="1">
      <alignment vertical="center" wrapText="1"/>
    </xf>
    <xf numFmtId="0" fontId="22" fillId="0" borderId="8" xfId="0" applyNumberFormat="1" applyFont="1" applyBorder="1" applyAlignment="1" applyProtection="1">
      <alignment vertical="center" wrapText="1"/>
    </xf>
    <xf numFmtId="0" fontId="20" fillId="5" borderId="29" xfId="0" applyNumberFormat="1" applyFont="1" applyFill="1" applyBorder="1" applyAlignment="1" applyProtection="1">
      <alignment horizontal="center" vertical="center"/>
    </xf>
    <xf numFmtId="0" fontId="20" fillId="5" borderId="30" xfId="0" applyNumberFormat="1" applyFont="1" applyFill="1" applyBorder="1" applyAlignment="1" applyProtection="1">
      <alignment horizontal="center" vertical="center"/>
    </xf>
    <xf numFmtId="0" fontId="20" fillId="5" borderId="53" xfId="0" applyNumberFormat="1" applyFont="1" applyFill="1" applyBorder="1" applyAlignment="1" applyProtection="1">
      <alignment horizontal="center" vertical="center"/>
    </xf>
    <xf numFmtId="0" fontId="20" fillId="5" borderId="31" xfId="0" applyNumberFormat="1" applyFont="1" applyFill="1" applyBorder="1" applyAlignment="1" applyProtection="1">
      <alignment horizontal="center" vertical="center"/>
    </xf>
    <xf numFmtId="0" fontId="20" fillId="5" borderId="32" xfId="0" applyNumberFormat="1" applyFont="1" applyFill="1" applyBorder="1" applyAlignment="1" applyProtection="1">
      <alignment horizontal="center" vertical="center"/>
    </xf>
    <xf numFmtId="0" fontId="20" fillId="5" borderId="54" xfId="0" applyNumberFormat="1" applyFont="1" applyFill="1" applyBorder="1" applyAlignment="1" applyProtection="1">
      <alignment horizontal="center" vertical="center"/>
    </xf>
    <xf numFmtId="14" fontId="24" fillId="7" borderId="26" xfId="1" quotePrefix="1" applyNumberFormat="1" applyFont="1" applyFill="1" applyBorder="1" applyAlignment="1" applyProtection="1">
      <alignment horizontal="center" vertical="center" wrapText="1"/>
      <protection locked="0"/>
    </xf>
    <xf numFmtId="14" fontId="24" fillId="7" borderId="34" xfId="1" quotePrefix="1" applyNumberFormat="1" applyFont="1" applyFill="1" applyBorder="1" applyAlignment="1" applyProtection="1">
      <alignment horizontal="center" vertical="center" wrapText="1"/>
      <protection locked="0"/>
    </xf>
    <xf numFmtId="0" fontId="10" fillId="0" borderId="27" xfId="0" applyNumberFormat="1" applyFont="1" applyBorder="1" applyAlignment="1" applyProtection="1">
      <alignment vertical="center"/>
    </xf>
    <xf numFmtId="0" fontId="16" fillId="0" borderId="0" xfId="0" applyNumberFormat="1" applyFont="1" applyAlignment="1" applyProtection="1">
      <alignment horizontal="left" vertical="center"/>
    </xf>
    <xf numFmtId="0" fontId="18" fillId="0" borderId="0" xfId="0" applyNumberFormat="1" applyFont="1" applyBorder="1" applyAlignment="1" applyProtection="1">
      <alignment horizontal="center" vertical="center"/>
    </xf>
    <xf numFmtId="0" fontId="16" fillId="0" borderId="0" xfId="0" applyNumberFormat="1" applyFont="1" applyAlignment="1" applyProtection="1">
      <alignment horizontal="left" vertical="center" wrapText="1"/>
    </xf>
    <xf numFmtId="0" fontId="28" fillId="6" borderId="0" xfId="0" applyNumberFormat="1" applyFont="1" applyFill="1" applyAlignment="1" applyProtection="1">
      <alignment horizontal="left" vertical="center" wrapText="1"/>
    </xf>
    <xf numFmtId="0" fontId="18" fillId="0" borderId="24" xfId="0" applyNumberFormat="1" applyFont="1" applyBorder="1" applyAlignment="1" applyProtection="1">
      <alignment horizontal="center" vertical="center" wrapText="1"/>
    </xf>
    <xf numFmtId="0" fontId="10" fillId="0" borderId="39" xfId="0" applyNumberFormat="1" applyFont="1" applyBorder="1" applyAlignment="1" applyProtection="1">
      <alignment vertical="center"/>
    </xf>
    <xf numFmtId="0" fontId="10" fillId="0" borderId="44" xfId="0" applyNumberFormat="1" applyFont="1" applyBorder="1" applyAlignment="1" applyProtection="1">
      <alignment vertical="center"/>
    </xf>
    <xf numFmtId="0" fontId="10" fillId="0" borderId="45" xfId="0" applyNumberFormat="1" applyFont="1" applyBorder="1" applyAlignment="1" applyProtection="1">
      <alignment vertical="center"/>
    </xf>
    <xf numFmtId="0" fontId="13" fillId="0" borderId="33" xfId="0" applyNumberFormat="1" applyFont="1" applyBorder="1" applyAlignment="1" applyProtection="1">
      <alignment horizontal="center" vertical="center" wrapText="1"/>
    </xf>
    <xf numFmtId="0" fontId="13" fillId="0" borderId="17" xfId="0" applyNumberFormat="1" applyFont="1" applyBorder="1" applyAlignment="1" applyProtection="1">
      <alignment horizontal="center" vertical="center" wrapText="1"/>
    </xf>
    <xf numFmtId="0" fontId="26" fillId="7" borderId="18" xfId="1" applyNumberFormat="1" applyFont="1" applyFill="1" applyBorder="1" applyAlignment="1" applyProtection="1">
      <alignment vertical="center" wrapText="1"/>
      <protection locked="0"/>
    </xf>
    <xf numFmtId="0" fontId="26" fillId="7" borderId="19" xfId="1" applyNumberFormat="1" applyFont="1" applyFill="1" applyBorder="1" applyAlignment="1" applyProtection="1">
      <alignment vertical="center" wrapText="1"/>
      <protection locked="0"/>
    </xf>
    <xf numFmtId="0" fontId="26" fillId="7" borderId="20" xfId="1" applyNumberFormat="1" applyFont="1" applyFill="1" applyBorder="1" applyAlignment="1" applyProtection="1">
      <alignment vertical="center" wrapText="1"/>
      <protection locked="0"/>
    </xf>
    <xf numFmtId="0" fontId="28" fillId="0" borderId="21" xfId="0" applyNumberFormat="1" applyFont="1" applyFill="1" applyBorder="1" applyAlignment="1" applyProtection="1">
      <alignment vertical="center"/>
    </xf>
    <xf numFmtId="0" fontId="28" fillId="0" borderId="22" xfId="0" applyNumberFormat="1" applyFont="1" applyFill="1" applyBorder="1" applyAlignment="1" applyProtection="1">
      <alignment vertical="center"/>
    </xf>
    <xf numFmtId="0" fontId="28" fillId="0" borderId="23" xfId="0" applyNumberFormat="1" applyFont="1" applyFill="1" applyBorder="1" applyAlignment="1" applyProtection="1">
      <alignment vertical="center"/>
    </xf>
    <xf numFmtId="0" fontId="10" fillId="0" borderId="56" xfId="0" applyNumberFormat="1" applyFont="1" applyBorder="1" applyAlignment="1" applyProtection="1">
      <alignment vertical="center" wrapText="1"/>
    </xf>
    <xf numFmtId="0" fontId="10" fillId="0" borderId="9" xfId="0" applyNumberFormat="1" applyFont="1" applyBorder="1" applyAlignment="1" applyProtection="1">
      <alignment vertical="center" wrapText="1"/>
    </xf>
    <xf numFmtId="0" fontId="10" fillId="0" borderId="10" xfId="0" applyNumberFormat="1" applyFont="1" applyBorder="1" applyAlignment="1" applyProtection="1">
      <alignment vertical="center" wrapText="1"/>
    </xf>
    <xf numFmtId="0" fontId="27" fillId="0" borderId="0" xfId="0" applyNumberFormat="1" applyFont="1" applyAlignment="1" applyProtection="1">
      <alignment vertical="center"/>
    </xf>
    <xf numFmtId="0" fontId="24" fillId="7" borderId="38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7" borderId="40" xfId="1" quotePrefix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20% - Accent3" xfId="1" builtinId="38"/>
    <cellStyle name="Normal" xfId="0" builtinId="0"/>
  </cellStyles>
  <dxfs count="0"/>
  <tableStyles count="0" defaultTableStyle="TableStyleMedium2" defaultPivotStyle="PivotStyleLight16"/>
  <colors>
    <mruColors>
      <color rgb="FFFFFF99"/>
      <color rgb="FFEDFE4C"/>
      <color rgb="FFF6F240"/>
      <color rgb="FFCCFF99"/>
      <color rgb="FFFFCC99"/>
      <color rgb="FFFFCC00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252401</xdr:colOff>
      <xdr:row>0</xdr:row>
      <xdr:rowOff>9525</xdr:rowOff>
    </xdr:from>
    <xdr:to>
      <xdr:col>11</xdr:col>
      <xdr:colOff>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A064EF-21DB-4B30-82F7-DE363DEC4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48476" y="9525"/>
          <a:ext cx="1881199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13"/>
  <sheetViews>
    <sheetView tabSelected="1" showOutlineSymbols="0" zoomScaleNormal="100" workbookViewId="0">
      <selection activeCell="B6" sqref="B6:G6"/>
    </sheetView>
  </sheetViews>
  <sheetFormatPr defaultColWidth="9.6640625" defaultRowHeight="15" x14ac:dyDescent="0.2"/>
  <cols>
    <col min="1" max="1" width="20.77734375" style="1" customWidth="1"/>
    <col min="2" max="2" width="15.21875" style="1" customWidth="1"/>
    <col min="3" max="3" width="3.77734375" style="1" customWidth="1"/>
    <col min="4" max="4" width="0.6640625" style="1" customWidth="1"/>
    <col min="5" max="5" width="8.33203125" style="1" customWidth="1"/>
    <col min="6" max="6" width="12.6640625" style="1" customWidth="1"/>
    <col min="7" max="7" width="9.88671875" style="1" customWidth="1"/>
    <col min="8" max="8" width="6.77734375" style="1" customWidth="1"/>
    <col min="9" max="9" width="7.77734375" style="1" customWidth="1"/>
    <col min="10" max="10" width="8.33203125" style="1" customWidth="1"/>
    <col min="11" max="11" width="8.77734375" style="1" customWidth="1"/>
    <col min="12" max="12" width="10.77734375" style="1" customWidth="1"/>
    <col min="13" max="13" width="10" style="1" customWidth="1"/>
    <col min="14" max="14" width="11" style="1" hidden="1" customWidth="1"/>
    <col min="15" max="15" width="63.33203125" style="1" hidden="1" customWidth="1"/>
    <col min="16" max="16" width="31.44140625" style="1" hidden="1" customWidth="1"/>
    <col min="17" max="16384" width="9.6640625" style="1"/>
  </cols>
  <sheetData>
    <row r="1" spans="1:34" ht="18" customHeight="1" x14ac:dyDescent="0.35">
      <c r="A1" s="23" t="s">
        <v>566</v>
      </c>
      <c r="B1" s="24"/>
      <c r="C1" s="24"/>
      <c r="D1" s="24"/>
      <c r="E1" s="24"/>
      <c r="F1" s="24"/>
      <c r="G1" s="25"/>
      <c r="H1" s="26" t="s">
        <v>2</v>
      </c>
      <c r="I1" s="27"/>
      <c r="J1" s="28"/>
      <c r="K1" s="28"/>
      <c r="L1" s="2"/>
      <c r="M1" s="2"/>
      <c r="N1" s="12" t="s">
        <v>514</v>
      </c>
      <c r="O1" s="12" t="s">
        <v>584</v>
      </c>
      <c r="P1" s="12" t="s">
        <v>583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" customHeight="1" x14ac:dyDescent="0.35">
      <c r="A2" s="24" t="s">
        <v>11</v>
      </c>
      <c r="B2" s="24"/>
      <c r="C2" s="24"/>
      <c r="D2" s="24"/>
      <c r="E2" s="24"/>
      <c r="F2" s="24"/>
      <c r="G2" s="24"/>
      <c r="H2" s="24"/>
      <c r="I2" s="28"/>
      <c r="J2" s="28"/>
      <c r="K2" s="28"/>
      <c r="L2" s="2"/>
      <c r="M2" s="2"/>
      <c r="N2" s="9" t="s">
        <v>30</v>
      </c>
      <c r="O2" s="13" t="s">
        <v>456</v>
      </c>
      <c r="P2" s="14" t="s">
        <v>455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5" customHeight="1" x14ac:dyDescent="0.25">
      <c r="A3" s="24" t="s">
        <v>10</v>
      </c>
      <c r="B3" s="29"/>
      <c r="C3" s="29"/>
      <c r="D3" s="29"/>
      <c r="E3" s="29"/>
      <c r="F3" s="29"/>
      <c r="G3" s="29"/>
      <c r="H3" s="29"/>
      <c r="I3" s="24"/>
      <c r="J3" s="29"/>
      <c r="K3" s="24"/>
      <c r="L3" s="4"/>
      <c r="M3" s="2"/>
      <c r="N3" s="9" t="s">
        <v>31</v>
      </c>
      <c r="O3" s="13" t="s">
        <v>374</v>
      </c>
      <c r="P3" s="15" t="s">
        <v>373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4" ht="9.9499999999999993" customHeight="1" x14ac:dyDescent="0.25">
      <c r="A4" s="24"/>
      <c r="B4" s="24"/>
      <c r="C4" s="24"/>
      <c r="D4" s="24"/>
      <c r="E4" s="24"/>
      <c r="F4" s="24"/>
      <c r="G4" s="24"/>
      <c r="H4" s="30"/>
      <c r="I4" s="24"/>
      <c r="J4" s="24"/>
      <c r="K4" s="24"/>
      <c r="L4" s="4"/>
      <c r="M4" s="2"/>
      <c r="N4" s="9" t="s">
        <v>32</v>
      </c>
      <c r="O4" s="13" t="s">
        <v>370</v>
      </c>
      <c r="P4" s="15" t="s">
        <v>369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2" customHeight="1" x14ac:dyDescent="0.25">
      <c r="A5" s="24"/>
      <c r="B5" s="98" t="s">
        <v>586</v>
      </c>
      <c r="C5" s="98"/>
      <c r="D5" s="98"/>
      <c r="E5" s="98"/>
      <c r="F5" s="98"/>
      <c r="G5" s="98"/>
      <c r="H5" s="30"/>
      <c r="I5" s="24"/>
      <c r="J5" s="24"/>
      <c r="K5" s="24"/>
      <c r="L5" s="4"/>
      <c r="M5" s="2"/>
      <c r="N5" s="9" t="s">
        <v>33</v>
      </c>
      <c r="O5" s="16" t="s">
        <v>146</v>
      </c>
      <c r="P5" s="15" t="s">
        <v>145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33" customHeight="1" x14ac:dyDescent="0.25">
      <c r="A6" s="31" t="s">
        <v>22</v>
      </c>
      <c r="B6" s="104" t="s">
        <v>584</v>
      </c>
      <c r="C6" s="105"/>
      <c r="D6" s="105"/>
      <c r="E6" s="105"/>
      <c r="F6" s="105"/>
      <c r="G6" s="106"/>
      <c r="H6" s="50" t="s">
        <v>565</v>
      </c>
      <c r="I6" s="33"/>
      <c r="J6" s="34"/>
      <c r="K6" s="34"/>
      <c r="L6" s="4"/>
      <c r="M6" s="2"/>
      <c r="N6" s="9" t="s">
        <v>34</v>
      </c>
      <c r="O6" s="13" t="s">
        <v>348</v>
      </c>
      <c r="P6" s="15" t="s">
        <v>347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15" customHeight="1" x14ac:dyDescent="0.25">
      <c r="A7" s="50" t="s">
        <v>578</v>
      </c>
      <c r="B7" s="24"/>
      <c r="C7" s="35"/>
      <c r="D7" s="35"/>
      <c r="E7" s="35"/>
      <c r="F7" s="35"/>
      <c r="G7" s="30"/>
      <c r="H7" s="30"/>
      <c r="I7" s="36"/>
      <c r="J7" s="34"/>
      <c r="K7" s="34"/>
      <c r="L7" s="4"/>
      <c r="M7" s="2"/>
      <c r="N7" s="9" t="s">
        <v>35</v>
      </c>
      <c r="O7" s="11" t="s">
        <v>504</v>
      </c>
      <c r="P7" s="18" t="s">
        <v>346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9.9499999999999993" customHeight="1" x14ac:dyDescent="0.25">
      <c r="A8" s="32"/>
      <c r="B8" s="24"/>
      <c r="C8" s="35"/>
      <c r="D8" s="35"/>
      <c r="E8" s="35"/>
      <c r="F8" s="35"/>
      <c r="G8" s="30"/>
      <c r="H8" s="30"/>
      <c r="I8" s="36"/>
      <c r="J8" s="34"/>
      <c r="K8" s="34"/>
      <c r="L8" s="4"/>
      <c r="M8" s="2"/>
      <c r="N8" s="9" t="s">
        <v>36</v>
      </c>
      <c r="O8" s="13" t="s">
        <v>282</v>
      </c>
      <c r="P8" s="15" t="s">
        <v>281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24" customHeight="1" x14ac:dyDescent="0.35">
      <c r="A9" s="24"/>
      <c r="B9" s="24"/>
      <c r="C9" s="24"/>
      <c r="D9" s="24"/>
      <c r="E9" s="24"/>
      <c r="F9" s="24"/>
      <c r="G9" s="103"/>
      <c r="H9" s="103"/>
      <c r="I9" s="129" t="s">
        <v>585</v>
      </c>
      <c r="J9" s="129"/>
      <c r="K9" s="37"/>
      <c r="L9" s="4"/>
      <c r="M9" s="2"/>
      <c r="N9" s="9" t="s">
        <v>37</v>
      </c>
      <c r="O9" s="13" t="s">
        <v>94</v>
      </c>
      <c r="P9" s="15" t="s">
        <v>93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</row>
    <row r="10" spans="1:34" ht="33" customHeight="1" x14ac:dyDescent="0.25">
      <c r="A10" s="38" t="s">
        <v>496</v>
      </c>
      <c r="B10" s="104" t="str">
        <f>VLOOKUP(B6,O1:P270,2,FALSE)</f>
        <v>Select parish name for this to complete</v>
      </c>
      <c r="C10" s="105"/>
      <c r="D10" s="105"/>
      <c r="E10" s="106"/>
      <c r="F10" s="30"/>
      <c r="G10" s="99" t="s">
        <v>1</v>
      </c>
      <c r="H10" s="100"/>
      <c r="I10" s="101" t="s">
        <v>495</v>
      </c>
      <c r="J10" s="102"/>
      <c r="K10" s="39">
        <v>2020</v>
      </c>
      <c r="L10" s="4"/>
      <c r="M10" s="2"/>
      <c r="N10" s="9" t="s">
        <v>38</v>
      </c>
      <c r="O10" s="13" t="s">
        <v>120</v>
      </c>
      <c r="P10" s="15" t="s">
        <v>119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2" customHeight="1" thickBot="1" x14ac:dyDescent="0.3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5"/>
      <c r="M11" s="2"/>
      <c r="N11" s="9" t="s">
        <v>39</v>
      </c>
      <c r="O11" s="13" t="s">
        <v>122</v>
      </c>
      <c r="P11" s="15" t="s">
        <v>121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35.1" customHeight="1" thickTop="1" thickBot="1" x14ac:dyDescent="0.3">
      <c r="A12" s="131"/>
      <c r="B12" s="132"/>
      <c r="C12" s="132"/>
      <c r="D12" s="132"/>
      <c r="E12" s="132"/>
      <c r="F12" s="132"/>
      <c r="G12" s="132"/>
      <c r="H12" s="76"/>
      <c r="I12" s="77" t="s">
        <v>26</v>
      </c>
      <c r="J12" s="77" t="s">
        <v>27</v>
      </c>
      <c r="K12" s="78" t="s">
        <v>589</v>
      </c>
      <c r="L12" s="6"/>
      <c r="M12" s="2"/>
      <c r="N12" s="9" t="s">
        <v>40</v>
      </c>
      <c r="O12" s="13" t="s">
        <v>284</v>
      </c>
      <c r="P12" s="15" t="s">
        <v>283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17.100000000000001" customHeight="1" x14ac:dyDescent="0.25">
      <c r="A13" s="107" t="s">
        <v>0</v>
      </c>
      <c r="B13" s="108"/>
      <c r="C13" s="108"/>
      <c r="D13" s="108"/>
      <c r="E13" s="108"/>
      <c r="F13" s="108"/>
      <c r="G13" s="108"/>
      <c r="H13" s="109"/>
      <c r="I13" s="41"/>
      <c r="J13" s="42"/>
      <c r="K13" s="79"/>
      <c r="L13" s="6"/>
      <c r="M13" s="2"/>
      <c r="N13" s="9" t="s">
        <v>41</v>
      </c>
      <c r="O13" s="13" t="s">
        <v>64</v>
      </c>
      <c r="P13" s="15" t="s">
        <v>63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17.100000000000001" customHeight="1" x14ac:dyDescent="0.25">
      <c r="A14" s="93" t="s">
        <v>20</v>
      </c>
      <c r="B14" s="94"/>
      <c r="C14" s="94"/>
      <c r="D14" s="94"/>
      <c r="E14" s="94"/>
      <c r="F14" s="94"/>
      <c r="G14" s="94"/>
      <c r="H14" s="95"/>
      <c r="I14" s="51"/>
      <c r="J14" s="52">
        <v>211</v>
      </c>
      <c r="K14" s="80">
        <f>SUM(I14*J14)</f>
        <v>0</v>
      </c>
      <c r="L14" s="6"/>
      <c r="M14" s="2"/>
      <c r="N14" s="9"/>
      <c r="O14" s="13" t="s">
        <v>286</v>
      </c>
      <c r="P14" s="15" t="s">
        <v>285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17.100000000000001" customHeight="1" x14ac:dyDescent="0.2">
      <c r="A15" s="110" t="s">
        <v>577</v>
      </c>
      <c r="B15" s="111"/>
      <c r="C15" s="111"/>
      <c r="D15" s="111"/>
      <c r="E15" s="111"/>
      <c r="F15" s="111"/>
      <c r="G15" s="111"/>
      <c r="H15" s="112"/>
      <c r="I15" s="116"/>
      <c r="J15" s="117"/>
      <c r="K15" s="118"/>
      <c r="L15" s="6"/>
      <c r="M15" s="2"/>
      <c r="N15" s="2"/>
      <c r="O15" s="13" t="s">
        <v>590</v>
      </c>
      <c r="P15" s="15" t="s">
        <v>591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17.100000000000001" customHeight="1" x14ac:dyDescent="0.2">
      <c r="A16" s="113" t="s">
        <v>4</v>
      </c>
      <c r="B16" s="114"/>
      <c r="C16" s="114"/>
      <c r="D16" s="114"/>
      <c r="E16" s="114"/>
      <c r="F16" s="114"/>
      <c r="G16" s="114"/>
      <c r="H16" s="115"/>
      <c r="I16" s="119"/>
      <c r="J16" s="120"/>
      <c r="K16" s="121"/>
      <c r="L16" s="6"/>
      <c r="M16" s="2"/>
      <c r="N16" s="2"/>
      <c r="O16" s="13" t="s">
        <v>350</v>
      </c>
      <c r="P16" s="15" t="s">
        <v>349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17.100000000000001" customHeight="1" x14ac:dyDescent="0.2">
      <c r="A17" s="93" t="s">
        <v>16</v>
      </c>
      <c r="B17" s="94"/>
      <c r="C17" s="94"/>
      <c r="D17" s="94"/>
      <c r="E17" s="94"/>
      <c r="F17" s="94"/>
      <c r="G17" s="94"/>
      <c r="H17" s="95"/>
      <c r="I17" s="51"/>
      <c r="J17" s="52">
        <v>108</v>
      </c>
      <c r="K17" s="80">
        <f t="shared" ref="K17:K38" si="0">SUM(I17*J17)</f>
        <v>0</v>
      </c>
      <c r="L17" s="6"/>
      <c r="M17" s="2"/>
      <c r="N17" s="2"/>
      <c r="O17" s="13" t="s">
        <v>144</v>
      </c>
      <c r="P17" s="15" t="s">
        <v>143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7.100000000000001" customHeight="1" x14ac:dyDescent="0.2">
      <c r="A18" s="93" t="s">
        <v>17</v>
      </c>
      <c r="B18" s="94"/>
      <c r="C18" s="94"/>
      <c r="D18" s="94"/>
      <c r="E18" s="94"/>
      <c r="F18" s="94"/>
      <c r="G18" s="94"/>
      <c r="H18" s="95"/>
      <c r="I18" s="51"/>
      <c r="J18" s="52">
        <v>13</v>
      </c>
      <c r="K18" s="80">
        <f t="shared" si="0"/>
        <v>0</v>
      </c>
      <c r="L18" s="6"/>
      <c r="M18" s="2"/>
      <c r="N18" s="2"/>
      <c r="O18" s="13" t="s">
        <v>458</v>
      </c>
      <c r="P18" s="15" t="s">
        <v>457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33" customHeight="1" x14ac:dyDescent="0.2">
      <c r="A19" s="93" t="s">
        <v>21</v>
      </c>
      <c r="B19" s="94"/>
      <c r="C19" s="94"/>
      <c r="D19" s="94"/>
      <c r="E19" s="94"/>
      <c r="F19" s="94"/>
      <c r="G19" s="94"/>
      <c r="H19" s="95"/>
      <c r="I19" s="51"/>
      <c r="J19" s="52">
        <v>13</v>
      </c>
      <c r="K19" s="80">
        <f t="shared" si="0"/>
        <v>0</v>
      </c>
      <c r="L19" s="6"/>
      <c r="M19" s="2"/>
      <c r="N19" s="2"/>
      <c r="O19" s="13" t="s">
        <v>256</v>
      </c>
      <c r="P19" s="15" t="s">
        <v>255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33" customHeight="1" x14ac:dyDescent="0.2">
      <c r="A20" s="93" t="s">
        <v>12</v>
      </c>
      <c r="B20" s="94"/>
      <c r="C20" s="94"/>
      <c r="D20" s="94"/>
      <c r="E20" s="94"/>
      <c r="F20" s="94"/>
      <c r="G20" s="94"/>
      <c r="H20" s="95"/>
      <c r="I20" s="51"/>
      <c r="J20" s="52">
        <v>28</v>
      </c>
      <c r="K20" s="80">
        <f t="shared" si="0"/>
        <v>0</v>
      </c>
      <c r="L20" s="6"/>
      <c r="M20" s="2"/>
      <c r="N20" s="2"/>
      <c r="O20" s="13" t="s">
        <v>460</v>
      </c>
      <c r="P20" s="15" t="s">
        <v>459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17.100000000000001" customHeight="1" x14ac:dyDescent="0.2">
      <c r="A21" s="93" t="s">
        <v>13</v>
      </c>
      <c r="B21" s="94"/>
      <c r="C21" s="94"/>
      <c r="D21" s="94"/>
      <c r="E21" s="94"/>
      <c r="F21" s="94"/>
      <c r="G21" s="94"/>
      <c r="H21" s="95"/>
      <c r="I21" s="51"/>
      <c r="J21" s="52">
        <v>28</v>
      </c>
      <c r="K21" s="80">
        <f t="shared" si="0"/>
        <v>0</v>
      </c>
      <c r="L21" s="6"/>
      <c r="M21" s="2"/>
      <c r="N21" s="2"/>
      <c r="O21" s="13" t="s">
        <v>228</v>
      </c>
      <c r="P21" s="15" t="s">
        <v>227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17.100000000000001" customHeight="1" x14ac:dyDescent="0.2">
      <c r="A22" s="93" t="s">
        <v>5</v>
      </c>
      <c r="B22" s="94"/>
      <c r="C22" s="94"/>
      <c r="D22" s="94"/>
      <c r="E22" s="94"/>
      <c r="F22" s="94"/>
      <c r="G22" s="94"/>
      <c r="H22" s="95"/>
      <c r="I22" s="51"/>
      <c r="J22" s="52">
        <v>42</v>
      </c>
      <c r="K22" s="80">
        <f t="shared" si="0"/>
        <v>0</v>
      </c>
      <c r="L22" s="6"/>
      <c r="M22" s="2"/>
      <c r="N22" s="2"/>
      <c r="O22" s="13" t="s">
        <v>124</v>
      </c>
      <c r="P22" s="15" t="s">
        <v>123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33" customHeight="1" x14ac:dyDescent="0.2">
      <c r="A23" s="93" t="s">
        <v>14</v>
      </c>
      <c r="B23" s="94"/>
      <c r="C23" s="94"/>
      <c r="D23" s="94"/>
      <c r="E23" s="94"/>
      <c r="F23" s="94"/>
      <c r="G23" s="94"/>
      <c r="H23" s="95"/>
      <c r="I23" s="51"/>
      <c r="J23" s="52">
        <v>42</v>
      </c>
      <c r="K23" s="80">
        <f t="shared" si="0"/>
        <v>0</v>
      </c>
      <c r="L23" s="6"/>
      <c r="M23" s="2"/>
      <c r="N23" s="2"/>
      <c r="O23" s="13" t="s">
        <v>66</v>
      </c>
      <c r="P23" s="15" t="s">
        <v>65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33" customHeight="1" x14ac:dyDescent="0.2">
      <c r="A24" s="93" t="s">
        <v>15</v>
      </c>
      <c r="B24" s="94"/>
      <c r="C24" s="94"/>
      <c r="D24" s="94"/>
      <c r="E24" s="94"/>
      <c r="F24" s="94"/>
      <c r="G24" s="94"/>
      <c r="H24" s="95"/>
      <c r="I24" s="51"/>
      <c r="J24" s="52">
        <v>56</v>
      </c>
      <c r="K24" s="80">
        <f t="shared" si="0"/>
        <v>0</v>
      </c>
      <c r="L24" s="6"/>
      <c r="M24" s="2"/>
      <c r="N24" s="2"/>
      <c r="O24" s="13" t="s">
        <v>352</v>
      </c>
      <c r="P24" s="15" t="s">
        <v>351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ht="17.100000000000001" customHeight="1" x14ac:dyDescent="0.35">
      <c r="A25" s="113" t="s">
        <v>3</v>
      </c>
      <c r="B25" s="114"/>
      <c r="C25" s="114"/>
      <c r="D25" s="114"/>
      <c r="E25" s="114"/>
      <c r="F25" s="114"/>
      <c r="G25" s="114"/>
      <c r="H25" s="115"/>
      <c r="I25" s="43"/>
      <c r="J25" s="44"/>
      <c r="K25" s="81"/>
      <c r="L25" s="6"/>
      <c r="M25" s="2"/>
      <c r="N25" s="2"/>
      <c r="O25" s="17" t="s">
        <v>230</v>
      </c>
      <c r="P25" s="15" t="s">
        <v>229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ht="17.100000000000001" customHeight="1" x14ac:dyDescent="0.2">
      <c r="A26" s="93" t="s">
        <v>18</v>
      </c>
      <c r="B26" s="94"/>
      <c r="C26" s="94"/>
      <c r="D26" s="94"/>
      <c r="E26" s="94"/>
      <c r="F26" s="94"/>
      <c r="G26" s="94"/>
      <c r="H26" s="95"/>
      <c r="I26" s="51"/>
      <c r="J26" s="52">
        <v>108</v>
      </c>
      <c r="K26" s="80">
        <f t="shared" si="0"/>
        <v>0</v>
      </c>
      <c r="L26" s="6"/>
      <c r="M26" s="2"/>
      <c r="N26" s="7"/>
      <c r="O26" s="13" t="s">
        <v>148</v>
      </c>
      <c r="P26" s="15" t="s">
        <v>147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33" customHeight="1" x14ac:dyDescent="0.2">
      <c r="A27" s="93" t="s">
        <v>19</v>
      </c>
      <c r="B27" s="94"/>
      <c r="C27" s="94"/>
      <c r="D27" s="94"/>
      <c r="E27" s="94"/>
      <c r="F27" s="94"/>
      <c r="G27" s="94"/>
      <c r="H27" s="95"/>
      <c r="I27" s="51"/>
      <c r="J27" s="52">
        <v>108</v>
      </c>
      <c r="K27" s="80">
        <f t="shared" si="0"/>
        <v>0</v>
      </c>
      <c r="L27" s="6"/>
      <c r="M27" s="2"/>
      <c r="N27" s="2"/>
      <c r="O27" s="13" t="s">
        <v>150</v>
      </c>
      <c r="P27" s="15" t="s">
        <v>149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33" customHeight="1" x14ac:dyDescent="0.2">
      <c r="A28" s="93" t="s">
        <v>579</v>
      </c>
      <c r="B28" s="94"/>
      <c r="C28" s="94"/>
      <c r="D28" s="94"/>
      <c r="E28" s="94"/>
      <c r="F28" s="94"/>
      <c r="G28" s="94"/>
      <c r="H28" s="95"/>
      <c r="I28" s="51"/>
      <c r="J28" s="52">
        <v>199</v>
      </c>
      <c r="K28" s="80">
        <f t="shared" si="0"/>
        <v>0</v>
      </c>
      <c r="L28" s="6"/>
      <c r="M28" s="2"/>
      <c r="N28" s="2"/>
      <c r="O28" s="13" t="s">
        <v>45</v>
      </c>
      <c r="P28" s="14" t="s">
        <v>44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33" customHeight="1" x14ac:dyDescent="0.2">
      <c r="A29" s="93" t="s">
        <v>567</v>
      </c>
      <c r="B29" s="94"/>
      <c r="C29" s="94"/>
      <c r="D29" s="94"/>
      <c r="E29" s="94"/>
      <c r="F29" s="94"/>
      <c r="G29" s="94"/>
      <c r="H29" s="95"/>
      <c r="I29" s="51"/>
      <c r="J29" s="52">
        <v>199</v>
      </c>
      <c r="K29" s="80">
        <f t="shared" ref="K29:K30" si="1">SUM(I29*J29)</f>
        <v>0</v>
      </c>
      <c r="L29" s="6"/>
      <c r="M29" s="2"/>
      <c r="N29" s="2"/>
      <c r="O29" s="13" t="s">
        <v>50</v>
      </c>
      <c r="P29" s="15" t="s">
        <v>49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s="22" customFormat="1" ht="14.1" customHeight="1" x14ac:dyDescent="0.2">
      <c r="A30" s="93" t="s">
        <v>568</v>
      </c>
      <c r="B30" s="94"/>
      <c r="C30" s="94"/>
      <c r="D30" s="94"/>
      <c r="E30" s="94"/>
      <c r="F30" s="94"/>
      <c r="G30" s="94"/>
      <c r="H30" s="95"/>
      <c r="I30" s="53"/>
      <c r="J30" s="54">
        <v>28</v>
      </c>
      <c r="K30" s="82">
        <f t="shared" si="1"/>
        <v>0</v>
      </c>
      <c r="L30" s="20"/>
      <c r="M30" s="21"/>
      <c r="N30" s="21"/>
      <c r="O30" s="13" t="s">
        <v>43</v>
      </c>
      <c r="P30" s="15" t="s">
        <v>46</v>
      </c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1:34" ht="17.100000000000001" customHeight="1" x14ac:dyDescent="0.2">
      <c r="A31" s="93" t="s">
        <v>569</v>
      </c>
      <c r="B31" s="94"/>
      <c r="C31" s="94"/>
      <c r="D31" s="94"/>
      <c r="E31" s="94"/>
      <c r="F31" s="94"/>
      <c r="G31" s="94"/>
      <c r="H31" s="95"/>
      <c r="I31" s="51"/>
      <c r="J31" s="52">
        <v>42</v>
      </c>
      <c r="K31" s="80">
        <f t="shared" si="0"/>
        <v>0</v>
      </c>
      <c r="L31" s="6"/>
      <c r="M31" s="2"/>
      <c r="N31" s="2"/>
      <c r="O31" s="13" t="s">
        <v>48</v>
      </c>
      <c r="P31" s="15" t="s">
        <v>47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ht="33" customHeight="1" x14ac:dyDescent="0.2">
      <c r="A32" s="93" t="s">
        <v>570</v>
      </c>
      <c r="B32" s="94"/>
      <c r="C32" s="94"/>
      <c r="D32" s="94"/>
      <c r="E32" s="94"/>
      <c r="F32" s="94"/>
      <c r="G32" s="94"/>
      <c r="H32" s="95"/>
      <c r="I32" s="51"/>
      <c r="J32" s="52">
        <v>42</v>
      </c>
      <c r="K32" s="80">
        <f t="shared" si="0"/>
        <v>0</v>
      </c>
      <c r="L32" s="6"/>
      <c r="M32" s="2"/>
      <c r="N32" s="2"/>
      <c r="O32" s="13" t="s">
        <v>398</v>
      </c>
      <c r="P32" s="15" t="s">
        <v>397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ht="17.100000000000001" customHeight="1" x14ac:dyDescent="0.2">
      <c r="A33" s="93" t="s">
        <v>571</v>
      </c>
      <c r="B33" s="94"/>
      <c r="C33" s="94"/>
      <c r="D33" s="94"/>
      <c r="E33" s="94"/>
      <c r="F33" s="94"/>
      <c r="G33" s="94"/>
      <c r="H33" s="95"/>
      <c r="I33" s="51"/>
      <c r="J33" s="52">
        <v>28</v>
      </c>
      <c r="K33" s="80">
        <f t="shared" ref="K33" si="2">SUM(I33*J33)</f>
        <v>0</v>
      </c>
      <c r="L33" s="6"/>
      <c r="M33" s="2"/>
      <c r="N33" s="2"/>
      <c r="O33" s="13" t="s">
        <v>400</v>
      </c>
      <c r="P33" s="15" t="s">
        <v>399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7.100000000000001" customHeight="1" x14ac:dyDescent="0.35">
      <c r="A34" s="110" t="s">
        <v>576</v>
      </c>
      <c r="B34" s="111"/>
      <c r="C34" s="111"/>
      <c r="D34" s="111"/>
      <c r="E34" s="111"/>
      <c r="F34" s="111"/>
      <c r="G34" s="111"/>
      <c r="H34" s="112"/>
      <c r="I34" s="43"/>
      <c r="J34" s="44"/>
      <c r="K34" s="81"/>
      <c r="L34" s="6"/>
      <c r="M34" s="2"/>
      <c r="N34" s="2"/>
      <c r="O34" s="13" t="s">
        <v>402</v>
      </c>
      <c r="P34" s="15" t="s">
        <v>401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17.100000000000001" customHeight="1" x14ac:dyDescent="0.2">
      <c r="A35" s="93" t="s">
        <v>6</v>
      </c>
      <c r="B35" s="94"/>
      <c r="C35" s="94"/>
      <c r="D35" s="94"/>
      <c r="E35" s="94"/>
      <c r="F35" s="94"/>
      <c r="G35" s="94"/>
      <c r="H35" s="95"/>
      <c r="I35" s="51"/>
      <c r="J35" s="52">
        <v>13</v>
      </c>
      <c r="K35" s="80">
        <f t="shared" si="0"/>
        <v>0</v>
      </c>
      <c r="L35" s="6"/>
      <c r="M35" s="2"/>
      <c r="N35" s="2"/>
      <c r="O35" s="13" t="s">
        <v>288</v>
      </c>
      <c r="P35" s="15" t="s">
        <v>287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33" customHeight="1" x14ac:dyDescent="0.2">
      <c r="A36" s="93" t="s">
        <v>9</v>
      </c>
      <c r="B36" s="94"/>
      <c r="C36" s="94"/>
      <c r="D36" s="94"/>
      <c r="E36" s="94"/>
      <c r="F36" s="94"/>
      <c r="G36" s="94"/>
      <c r="H36" s="95"/>
      <c r="I36" s="51"/>
      <c r="J36" s="52">
        <v>13</v>
      </c>
      <c r="K36" s="80">
        <f t="shared" si="0"/>
        <v>0</v>
      </c>
      <c r="L36" s="6"/>
      <c r="M36" s="2"/>
      <c r="N36" s="2"/>
      <c r="O36" s="13" t="s">
        <v>327</v>
      </c>
      <c r="P36" s="15" t="s">
        <v>326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17.100000000000001" customHeight="1" x14ac:dyDescent="0.2">
      <c r="A37" s="93" t="s">
        <v>7</v>
      </c>
      <c r="B37" s="94"/>
      <c r="C37" s="94"/>
      <c r="D37" s="94"/>
      <c r="E37" s="94"/>
      <c r="F37" s="94"/>
      <c r="G37" s="94"/>
      <c r="H37" s="95"/>
      <c r="I37" s="51"/>
      <c r="J37" s="52">
        <v>13</v>
      </c>
      <c r="K37" s="80">
        <f t="shared" si="0"/>
        <v>0</v>
      </c>
      <c r="L37" s="6"/>
      <c r="M37" s="2"/>
      <c r="N37" s="2"/>
      <c r="O37" s="13" t="s">
        <v>310</v>
      </c>
      <c r="P37" s="15" t="s">
        <v>309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7.100000000000001" customHeight="1" thickBot="1" x14ac:dyDescent="0.25">
      <c r="A38" s="141" t="s">
        <v>8</v>
      </c>
      <c r="B38" s="142"/>
      <c r="C38" s="142"/>
      <c r="D38" s="142"/>
      <c r="E38" s="142"/>
      <c r="F38" s="142"/>
      <c r="G38" s="142"/>
      <c r="H38" s="143"/>
      <c r="I38" s="55"/>
      <c r="J38" s="56">
        <v>13</v>
      </c>
      <c r="K38" s="83">
        <f t="shared" si="0"/>
        <v>0</v>
      </c>
      <c r="L38" s="6"/>
      <c r="M38" s="2"/>
      <c r="N38" s="2"/>
      <c r="O38" s="13" t="s">
        <v>312</v>
      </c>
      <c r="P38" s="15" t="s">
        <v>311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17.100000000000001" customHeight="1" x14ac:dyDescent="0.2">
      <c r="A39" s="84"/>
      <c r="B39" s="57" t="s">
        <v>555</v>
      </c>
      <c r="C39" s="57"/>
      <c r="D39" s="58"/>
      <c r="E39" s="58"/>
      <c r="F39" s="58"/>
      <c r="G39" s="58"/>
      <c r="H39" s="58"/>
      <c r="I39" s="58"/>
      <c r="J39" s="59"/>
      <c r="K39" s="85">
        <f>SUM(K14:K38)</f>
        <v>0</v>
      </c>
      <c r="L39" s="3"/>
      <c r="M39" s="2"/>
      <c r="N39" s="2"/>
      <c r="O39" s="13" t="s">
        <v>354</v>
      </c>
      <c r="P39" s="15" t="s">
        <v>353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17.100000000000001" customHeight="1" x14ac:dyDescent="0.35">
      <c r="A40" s="86"/>
      <c r="B40" s="60" t="s">
        <v>572</v>
      </c>
      <c r="C40" s="61"/>
      <c r="D40" s="62"/>
      <c r="E40" s="62"/>
      <c r="F40" s="62"/>
      <c r="G40" s="62"/>
      <c r="H40" s="62"/>
      <c r="I40" s="62"/>
      <c r="J40" s="63"/>
      <c r="K40" s="87">
        <v>0</v>
      </c>
      <c r="L40" s="3"/>
      <c r="M40" s="2"/>
      <c r="N40" s="2"/>
      <c r="O40" s="13" t="s">
        <v>290</v>
      </c>
      <c r="P40" s="15" t="s">
        <v>289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17.100000000000001" customHeight="1" thickBot="1" x14ac:dyDescent="0.25">
      <c r="A41" s="88"/>
      <c r="B41" s="89" t="s">
        <v>29</v>
      </c>
      <c r="C41" s="89"/>
      <c r="D41" s="90"/>
      <c r="E41" s="90"/>
      <c r="F41" s="90"/>
      <c r="G41" s="90"/>
      <c r="H41" s="90"/>
      <c r="I41" s="90"/>
      <c r="J41" s="91"/>
      <c r="K41" s="92">
        <f>SUM(K39+K40)</f>
        <v>0</v>
      </c>
      <c r="L41" s="3"/>
      <c r="M41" s="2"/>
      <c r="N41" s="2"/>
      <c r="O41" s="13" t="s">
        <v>258</v>
      </c>
      <c r="P41" s="15" t="s">
        <v>257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8" customHeight="1" thickTop="1" thickBot="1" x14ac:dyDescent="0.25">
      <c r="A42" s="72"/>
      <c r="B42" s="73"/>
      <c r="C42" s="74"/>
      <c r="D42" s="75"/>
      <c r="E42" s="96" t="s">
        <v>575</v>
      </c>
      <c r="F42" s="96"/>
      <c r="G42" s="96"/>
      <c r="H42" s="96"/>
      <c r="I42" s="96"/>
      <c r="J42" s="96"/>
      <c r="K42" s="97"/>
      <c r="L42" s="3"/>
      <c r="M42" s="2"/>
      <c r="N42" s="2"/>
      <c r="O42" s="13" t="s">
        <v>152</v>
      </c>
      <c r="P42" s="15" t="s">
        <v>151</v>
      </c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18" customHeight="1" thickBot="1" x14ac:dyDescent="0.25">
      <c r="A43" s="133" t="s">
        <v>25</v>
      </c>
      <c r="B43" s="134"/>
      <c r="C43" s="46"/>
      <c r="D43" s="47"/>
      <c r="E43" s="124" t="s">
        <v>28</v>
      </c>
      <c r="F43" s="124"/>
      <c r="G43" s="124"/>
      <c r="H43" s="124"/>
      <c r="I43" s="124"/>
      <c r="J43" s="48"/>
      <c r="K43" s="67"/>
      <c r="L43" s="3"/>
      <c r="M43" s="8"/>
      <c r="N43" s="2"/>
      <c r="O43" s="13" t="s">
        <v>154</v>
      </c>
      <c r="P43" s="15" t="s">
        <v>153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18" customHeight="1" thickBot="1" x14ac:dyDescent="0.25">
      <c r="A44" s="133" t="s">
        <v>564</v>
      </c>
      <c r="B44" s="134"/>
      <c r="C44" s="46"/>
      <c r="D44" s="47"/>
      <c r="E44" s="124" t="s">
        <v>573</v>
      </c>
      <c r="F44" s="124"/>
      <c r="G44" s="124"/>
      <c r="H44" s="124"/>
      <c r="I44" s="124"/>
      <c r="J44" s="122" t="s">
        <v>557</v>
      </c>
      <c r="K44" s="123"/>
      <c r="L44" s="3"/>
      <c r="M44" s="2"/>
      <c r="N44" s="2"/>
      <c r="O44" s="13" t="s">
        <v>462</v>
      </c>
      <c r="P44" s="15" t="s">
        <v>461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18" customHeight="1" thickBot="1" x14ac:dyDescent="0.25">
      <c r="A45" s="68"/>
      <c r="B45" s="69"/>
      <c r="C45" s="70"/>
      <c r="D45" s="71"/>
      <c r="E45" s="130" t="s">
        <v>574</v>
      </c>
      <c r="F45" s="130"/>
      <c r="G45" s="130"/>
      <c r="H45" s="130"/>
      <c r="I45" s="130"/>
      <c r="J45" s="145" t="s">
        <v>556</v>
      </c>
      <c r="K45" s="146"/>
      <c r="L45" s="3"/>
      <c r="M45" s="2"/>
      <c r="N45" s="2"/>
      <c r="O45" s="13" t="s">
        <v>260</v>
      </c>
      <c r="P45" s="15" t="s">
        <v>259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12" customHeight="1" thickTop="1" thickBot="1" x14ac:dyDescent="0.25">
      <c r="A46" s="45"/>
      <c r="B46" s="45"/>
      <c r="C46" s="49"/>
      <c r="D46" s="49"/>
      <c r="E46" s="49"/>
      <c r="F46" s="49"/>
      <c r="G46" s="45"/>
      <c r="H46" s="45"/>
      <c r="I46" s="45"/>
      <c r="J46" s="126" t="s">
        <v>42</v>
      </c>
      <c r="K46" s="126"/>
      <c r="L46" s="3"/>
      <c r="M46" s="2"/>
      <c r="N46" s="2"/>
      <c r="O46" s="13" t="s">
        <v>156</v>
      </c>
      <c r="P46" s="15" t="s">
        <v>155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15" customHeight="1" x14ac:dyDescent="0.2">
      <c r="A47" s="138" t="s">
        <v>509</v>
      </c>
      <c r="B47" s="139"/>
      <c r="C47" s="139"/>
      <c r="D47" s="139"/>
      <c r="E47" s="139"/>
      <c r="F47" s="139"/>
      <c r="G47" s="139"/>
      <c r="H47" s="139"/>
      <c r="I47" s="139"/>
      <c r="J47" s="139"/>
      <c r="K47" s="140"/>
      <c r="L47" s="3"/>
      <c r="M47" s="2"/>
      <c r="N47" s="2"/>
      <c r="O47" s="13" t="s">
        <v>560</v>
      </c>
      <c r="P47" s="14" t="s">
        <v>561</v>
      </c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35.1" customHeight="1" thickBot="1" x14ac:dyDescent="0.25">
      <c r="A48" s="135"/>
      <c r="B48" s="136"/>
      <c r="C48" s="136"/>
      <c r="D48" s="136"/>
      <c r="E48" s="136"/>
      <c r="F48" s="136"/>
      <c r="G48" s="136"/>
      <c r="H48" s="136"/>
      <c r="I48" s="136"/>
      <c r="J48" s="136"/>
      <c r="K48" s="137"/>
      <c r="L48" s="3"/>
      <c r="M48" s="2"/>
      <c r="N48" s="2"/>
      <c r="O48" s="11" t="s">
        <v>262</v>
      </c>
      <c r="P48" s="18" t="s">
        <v>261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15.95" customHeight="1" x14ac:dyDescent="0.2">
      <c r="A49" s="144" t="s">
        <v>23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3"/>
      <c r="M49" s="2"/>
      <c r="N49" s="2"/>
      <c r="O49" s="11" t="s">
        <v>598</v>
      </c>
      <c r="P49" s="18" t="s">
        <v>313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2" customHeight="1" x14ac:dyDescent="0.2">
      <c r="A50" s="64" t="s">
        <v>24</v>
      </c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3"/>
      <c r="M50" s="2"/>
      <c r="N50" s="2"/>
      <c r="O50" s="11" t="s">
        <v>329</v>
      </c>
      <c r="P50" s="18" t="s">
        <v>328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2" customHeight="1" x14ac:dyDescent="0.2">
      <c r="A51" s="125" t="s">
        <v>587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3"/>
      <c r="M51" s="2"/>
      <c r="N51" s="2"/>
      <c r="O51" s="11" t="s">
        <v>333</v>
      </c>
      <c r="P51" s="18" t="s">
        <v>332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2" customHeight="1" x14ac:dyDescent="0.2">
      <c r="A52" s="125" t="s">
        <v>580</v>
      </c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3"/>
      <c r="M52" s="2"/>
      <c r="N52" s="2"/>
      <c r="O52" s="11" t="s">
        <v>335</v>
      </c>
      <c r="P52" s="18" t="s">
        <v>334</v>
      </c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2" customHeight="1" x14ac:dyDescent="0.3">
      <c r="A53" s="128" t="s">
        <v>515</v>
      </c>
      <c r="B53" s="128"/>
      <c r="C53" s="128"/>
      <c r="D53" s="128"/>
      <c r="E53" s="128"/>
      <c r="F53" s="128"/>
      <c r="G53" s="128"/>
      <c r="H53" s="128"/>
      <c r="I53" s="128"/>
      <c r="J53" s="66"/>
      <c r="K53" s="66"/>
      <c r="L53" s="2"/>
      <c r="M53" s="2"/>
      <c r="N53" s="2"/>
      <c r="O53" s="11" t="s">
        <v>331</v>
      </c>
      <c r="P53" s="18" t="s">
        <v>330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2" customHeight="1" x14ac:dyDescent="0.2">
      <c r="A54" s="127" t="s">
        <v>516</v>
      </c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3"/>
      <c r="M54" s="2"/>
      <c r="N54" s="2"/>
      <c r="O54" s="11" t="s">
        <v>372</v>
      </c>
      <c r="P54" s="18" t="s">
        <v>371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12" customHeight="1" x14ac:dyDescent="0.2">
      <c r="A55" s="127" t="s">
        <v>588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3"/>
      <c r="M55" s="2"/>
      <c r="N55" s="2"/>
      <c r="O55" s="11" t="s">
        <v>517</v>
      </c>
      <c r="P55" s="18" t="s">
        <v>518</v>
      </c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2" customHeight="1" x14ac:dyDescent="0.2">
      <c r="A56" s="125" t="s">
        <v>581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  <c r="L56" s="3"/>
      <c r="M56" s="2"/>
      <c r="N56" s="2"/>
      <c r="O56" s="11" t="s">
        <v>70</v>
      </c>
      <c r="P56" s="18" t="s">
        <v>69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2" customHeight="1" x14ac:dyDescent="0.2">
      <c r="A57" s="125" t="s">
        <v>582</v>
      </c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3"/>
      <c r="M57" s="2"/>
      <c r="N57" s="2"/>
      <c r="O57" s="11" t="s">
        <v>68</v>
      </c>
      <c r="P57" s="18" t="s">
        <v>67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2"/>
      <c r="N58" s="2"/>
      <c r="O58" s="11" t="s">
        <v>72</v>
      </c>
      <c r="P58" s="18" t="s">
        <v>71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2"/>
      <c r="N59" s="2"/>
      <c r="O59" s="19" t="s">
        <v>92</v>
      </c>
      <c r="P59" s="18" t="s">
        <v>91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2"/>
      <c r="N60" s="2"/>
      <c r="O60" s="11" t="s">
        <v>600</v>
      </c>
      <c r="P60" s="18" t="s">
        <v>519</v>
      </c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2"/>
      <c r="N61" s="2"/>
      <c r="O61" s="19" t="s">
        <v>520</v>
      </c>
      <c r="P61" s="18" t="s">
        <v>521</v>
      </c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2"/>
      <c r="N62" s="2"/>
      <c r="O62" s="11" t="s">
        <v>522</v>
      </c>
      <c r="P62" s="18" t="s">
        <v>523</v>
      </c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11" t="s">
        <v>524</v>
      </c>
      <c r="P63" s="18" t="s">
        <v>525</v>
      </c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11" t="s">
        <v>526</v>
      </c>
      <c r="P64" s="18" t="s">
        <v>527</v>
      </c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11" t="s">
        <v>559</v>
      </c>
      <c r="P65" s="10" t="s">
        <v>558</v>
      </c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11" t="s">
        <v>597</v>
      </c>
      <c r="P66" s="18" t="s">
        <v>320</v>
      </c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11" t="s">
        <v>528</v>
      </c>
      <c r="P67" s="18" t="s">
        <v>529</v>
      </c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11" t="s">
        <v>599</v>
      </c>
      <c r="P68" s="18" t="s">
        <v>530</v>
      </c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11" t="s">
        <v>531</v>
      </c>
      <c r="P69" s="18" t="s">
        <v>532</v>
      </c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11" t="s">
        <v>533</v>
      </c>
      <c r="P70" s="18" t="s">
        <v>534</v>
      </c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11" t="s">
        <v>535</v>
      </c>
      <c r="P71" s="18" t="s">
        <v>536</v>
      </c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11" t="s">
        <v>537</v>
      </c>
      <c r="P72" s="18" t="s">
        <v>538</v>
      </c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11" t="s">
        <v>539</v>
      </c>
      <c r="P73" s="18" t="s">
        <v>540</v>
      </c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11" t="s">
        <v>541</v>
      </c>
      <c r="P74" s="18" t="s">
        <v>542</v>
      </c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11" t="s">
        <v>543</v>
      </c>
      <c r="P75" s="10" t="s">
        <v>544</v>
      </c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11" t="s">
        <v>545</v>
      </c>
      <c r="P76" s="18" t="s">
        <v>546</v>
      </c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11" t="s">
        <v>547</v>
      </c>
      <c r="P77" s="18" t="s">
        <v>548</v>
      </c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11" t="s">
        <v>549</v>
      </c>
      <c r="P78" s="18" t="s">
        <v>550</v>
      </c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11" t="s">
        <v>551</v>
      </c>
      <c r="P79" s="18" t="s">
        <v>552</v>
      </c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11" t="s">
        <v>553</v>
      </c>
      <c r="P80" s="18" t="s">
        <v>554</v>
      </c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11" t="s">
        <v>74</v>
      </c>
      <c r="P81" s="18" t="s">
        <v>73</v>
      </c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11" t="s">
        <v>434</v>
      </c>
      <c r="P82" s="18" t="s">
        <v>433</v>
      </c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11" t="s">
        <v>436</v>
      </c>
      <c r="P83" s="18" t="s">
        <v>435</v>
      </c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11" t="s">
        <v>292</v>
      </c>
      <c r="P84" s="18" t="s">
        <v>291</v>
      </c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11" t="s">
        <v>497</v>
      </c>
      <c r="P85" s="10" t="s">
        <v>291</v>
      </c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11" t="s">
        <v>96</v>
      </c>
      <c r="P86" s="18" t="s">
        <v>95</v>
      </c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11" t="s">
        <v>264</v>
      </c>
      <c r="P87" s="18" t="s">
        <v>263</v>
      </c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19" t="s">
        <v>357</v>
      </c>
      <c r="P88" s="18" t="s">
        <v>356</v>
      </c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11" t="s">
        <v>76</v>
      </c>
      <c r="P89" s="18" t="s">
        <v>75</v>
      </c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t="s">
        <v>487</v>
      </c>
      <c r="P90" s="18" t="s">
        <v>486</v>
      </c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11" t="s">
        <v>266</v>
      </c>
      <c r="P91" s="18" t="s">
        <v>265</v>
      </c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11" t="s">
        <v>359</v>
      </c>
      <c r="P92" s="18" t="s">
        <v>358</v>
      </c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11" t="s">
        <v>158</v>
      </c>
      <c r="P93" s="18" t="s">
        <v>157</v>
      </c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11" t="s">
        <v>232</v>
      </c>
      <c r="P94" s="18" t="s">
        <v>231</v>
      </c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11" t="s">
        <v>98</v>
      </c>
      <c r="P95" s="18" t="s">
        <v>97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11" t="s">
        <v>337</v>
      </c>
      <c r="P96" s="18" t="s">
        <v>336</v>
      </c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11" t="s">
        <v>404</v>
      </c>
      <c r="P97" s="18" t="s">
        <v>403</v>
      </c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11" t="s">
        <v>438</v>
      </c>
      <c r="P98" s="18" t="s">
        <v>437</v>
      </c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11" t="s">
        <v>361</v>
      </c>
      <c r="P99" s="18" t="s">
        <v>360</v>
      </c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11" t="s">
        <v>100</v>
      </c>
      <c r="P100" s="18" t="s">
        <v>99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11" t="s">
        <v>126</v>
      </c>
      <c r="P101" s="18" t="s">
        <v>125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11" t="s">
        <v>128</v>
      </c>
      <c r="P102" s="18" t="s">
        <v>127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11" t="s">
        <v>234</v>
      </c>
      <c r="P103" s="18" t="s">
        <v>233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11" t="s">
        <v>268</v>
      </c>
      <c r="P104" s="18" t="s">
        <v>267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11" t="s">
        <v>270</v>
      </c>
      <c r="P105" s="18" t="s">
        <v>269</v>
      </c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11" t="s">
        <v>562</v>
      </c>
      <c r="P106" s="10" t="s">
        <v>563</v>
      </c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11" t="s">
        <v>300</v>
      </c>
      <c r="P107" s="18" t="s">
        <v>299</v>
      </c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11" t="s">
        <v>294</v>
      </c>
      <c r="P108" s="18" t="s">
        <v>293</v>
      </c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11" t="s">
        <v>510</v>
      </c>
      <c r="P109" s="18" t="s">
        <v>101</v>
      </c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11" t="s">
        <v>103</v>
      </c>
      <c r="P110" s="18" t="s">
        <v>102</v>
      </c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11" t="s">
        <v>339</v>
      </c>
      <c r="P111" s="18" t="s">
        <v>338</v>
      </c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11" t="s">
        <v>160</v>
      </c>
      <c r="P112" s="18" t="s">
        <v>159</v>
      </c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11" t="s">
        <v>162</v>
      </c>
      <c r="P113" s="18" t="s">
        <v>161</v>
      </c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11" t="s">
        <v>184</v>
      </c>
      <c r="P114" s="18" t="s">
        <v>183</v>
      </c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11" t="s">
        <v>464</v>
      </c>
      <c r="P115" s="18" t="s">
        <v>463</v>
      </c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11" t="s">
        <v>440</v>
      </c>
      <c r="P116" s="18" t="s">
        <v>439</v>
      </c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11" t="s">
        <v>341</v>
      </c>
      <c r="P117" s="18" t="s">
        <v>340</v>
      </c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19" t="s">
        <v>105</v>
      </c>
      <c r="P118" s="18" t="s">
        <v>104</v>
      </c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11" t="s">
        <v>406</v>
      </c>
      <c r="P119" s="18" t="s">
        <v>405</v>
      </c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11" t="s">
        <v>236</v>
      </c>
      <c r="P120" s="18" t="s">
        <v>235</v>
      </c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11" t="s">
        <v>315</v>
      </c>
      <c r="P121" s="18" t="s">
        <v>314</v>
      </c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11" t="s">
        <v>376</v>
      </c>
      <c r="P122" s="18" t="s">
        <v>375</v>
      </c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11" t="s">
        <v>238</v>
      </c>
      <c r="P123" s="18" t="s">
        <v>237</v>
      </c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11" t="s">
        <v>498</v>
      </c>
      <c r="P124" s="10" t="s">
        <v>453</v>
      </c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11" t="s">
        <v>507</v>
      </c>
      <c r="P125" s="18" t="s">
        <v>355</v>
      </c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11" t="s">
        <v>78</v>
      </c>
      <c r="P126" s="18" t="s">
        <v>77</v>
      </c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11" t="s">
        <v>272</v>
      </c>
      <c r="P127" s="18" t="s">
        <v>271</v>
      </c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11" t="s">
        <v>240</v>
      </c>
      <c r="P128" s="18" t="s">
        <v>239</v>
      </c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11" t="s">
        <v>408</v>
      </c>
      <c r="P129" s="18" t="s">
        <v>407</v>
      </c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11" t="s">
        <v>442</v>
      </c>
      <c r="P130" s="18" t="s">
        <v>441</v>
      </c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11" t="s">
        <v>601</v>
      </c>
      <c r="P131" s="18" t="s">
        <v>443</v>
      </c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11" t="s">
        <v>80</v>
      </c>
      <c r="P132" s="18" t="s">
        <v>79</v>
      </c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11" t="s">
        <v>107</v>
      </c>
      <c r="P133" s="18" t="s">
        <v>106</v>
      </c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11" t="s">
        <v>378</v>
      </c>
      <c r="P134" s="18" t="s">
        <v>377</v>
      </c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11" t="s">
        <v>380</v>
      </c>
      <c r="P135" s="18" t="s">
        <v>379</v>
      </c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11" t="s">
        <v>82</v>
      </c>
      <c r="P136" s="18" t="s">
        <v>81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11" t="s">
        <v>130</v>
      </c>
      <c r="P137" s="18" t="s">
        <v>129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11" t="s">
        <v>132</v>
      </c>
      <c r="P138" s="18" t="s">
        <v>131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11" t="s">
        <v>211</v>
      </c>
      <c r="P139" s="18" t="s">
        <v>210</v>
      </c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11" t="s">
        <v>466</v>
      </c>
      <c r="P140" s="18" t="s">
        <v>465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11" t="s">
        <v>508</v>
      </c>
      <c r="P141" s="18" t="s">
        <v>381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19" t="s">
        <v>215</v>
      </c>
      <c r="P142" s="18" t="s">
        <v>214</v>
      </c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19" t="s">
        <v>213</v>
      </c>
      <c r="P143" s="18" t="s">
        <v>212</v>
      </c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11" t="s">
        <v>186</v>
      </c>
      <c r="P144" s="18" t="s">
        <v>185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11" t="s">
        <v>188</v>
      </c>
      <c r="P145" s="18" t="s">
        <v>187</v>
      </c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11" t="s">
        <v>317</v>
      </c>
      <c r="P146" s="18" t="s">
        <v>316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11" t="s">
        <v>383</v>
      </c>
      <c r="P147" s="18" t="s">
        <v>382</v>
      </c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11" t="s">
        <v>134</v>
      </c>
      <c r="P148" s="18" t="s">
        <v>133</v>
      </c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11" t="s">
        <v>602</v>
      </c>
      <c r="P149" s="18" t="s">
        <v>431</v>
      </c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11" t="s">
        <v>603</v>
      </c>
      <c r="P150" s="18" t="s">
        <v>432</v>
      </c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11" t="s">
        <v>411</v>
      </c>
      <c r="P151" s="18" t="s">
        <v>410</v>
      </c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11" t="s">
        <v>604</v>
      </c>
      <c r="P152" s="18" t="s">
        <v>409</v>
      </c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11" t="s">
        <v>413</v>
      </c>
      <c r="P153" s="18" t="s">
        <v>412</v>
      </c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11" t="s">
        <v>605</v>
      </c>
      <c r="P154" s="18" t="s">
        <v>430</v>
      </c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11" t="s">
        <v>164</v>
      </c>
      <c r="P155" s="18" t="s">
        <v>163</v>
      </c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11" t="s">
        <v>166</v>
      </c>
      <c r="P156" s="18" t="s">
        <v>165</v>
      </c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11" t="s">
        <v>319</v>
      </c>
      <c r="P157" s="18" t="s">
        <v>318</v>
      </c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11" t="s">
        <v>385</v>
      </c>
      <c r="P158" s="18" t="s">
        <v>384</v>
      </c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11" t="s">
        <v>499</v>
      </c>
      <c r="P159" s="10" t="s">
        <v>356</v>
      </c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11" t="s">
        <v>325</v>
      </c>
      <c r="P160" s="18" t="s">
        <v>324</v>
      </c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11" t="s">
        <v>190</v>
      </c>
      <c r="P161" s="18" t="s">
        <v>189</v>
      </c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11" t="s">
        <v>445</v>
      </c>
      <c r="P162" s="18" t="s">
        <v>444</v>
      </c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11" t="s">
        <v>502</v>
      </c>
      <c r="P163" s="18" t="s">
        <v>386</v>
      </c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11" t="s">
        <v>226</v>
      </c>
      <c r="P164" s="18" t="s">
        <v>225</v>
      </c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11" t="s">
        <v>447</v>
      </c>
      <c r="P165" s="18" t="s">
        <v>446</v>
      </c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19" t="s">
        <v>192</v>
      </c>
      <c r="P166" s="18" t="s">
        <v>191</v>
      </c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11" t="s">
        <v>468</v>
      </c>
      <c r="P167" s="18" t="s">
        <v>467</v>
      </c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11" t="s">
        <v>274</v>
      </c>
      <c r="P168" s="18" t="s">
        <v>273</v>
      </c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11" t="s">
        <v>217</v>
      </c>
      <c r="P169" s="18" t="s">
        <v>216</v>
      </c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11" t="s">
        <v>242</v>
      </c>
      <c r="P170" s="18" t="s">
        <v>241</v>
      </c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11" t="s">
        <v>606</v>
      </c>
      <c r="P171" s="18" t="s">
        <v>448</v>
      </c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11" t="s">
        <v>244</v>
      </c>
      <c r="P172" s="18" t="s">
        <v>243</v>
      </c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11" t="s">
        <v>494</v>
      </c>
      <c r="P173" s="18" t="s">
        <v>493</v>
      </c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11" t="s">
        <v>511</v>
      </c>
      <c r="P174" s="10" t="s">
        <v>512</v>
      </c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11" t="s">
        <v>415</v>
      </c>
      <c r="P175" s="18" t="s">
        <v>414</v>
      </c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11" t="s">
        <v>194</v>
      </c>
      <c r="P176" s="18" t="s">
        <v>193</v>
      </c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</row>
    <row r="177" spans="1:34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11" t="s">
        <v>607</v>
      </c>
      <c r="P177" s="18" t="s">
        <v>208</v>
      </c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</row>
    <row r="178" spans="1:34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11" t="s">
        <v>500</v>
      </c>
      <c r="P178" s="18" t="s">
        <v>195</v>
      </c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</row>
    <row r="179" spans="1:34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11" t="s">
        <v>506</v>
      </c>
      <c r="P179" s="18" t="s">
        <v>108</v>
      </c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</row>
    <row r="180" spans="1:34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11" t="s">
        <v>363</v>
      </c>
      <c r="P180" s="18" t="s">
        <v>362</v>
      </c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</row>
    <row r="181" spans="1:34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11" t="s">
        <v>485</v>
      </c>
      <c r="P181" s="18" t="s">
        <v>484</v>
      </c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</row>
    <row r="182" spans="1:34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11" t="s">
        <v>296</v>
      </c>
      <c r="P182" s="18" t="s">
        <v>295</v>
      </c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</row>
    <row r="183" spans="1:34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11" t="s">
        <v>388</v>
      </c>
      <c r="P183" s="18" t="s">
        <v>387</v>
      </c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</row>
    <row r="184" spans="1:34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11" t="s">
        <v>197</v>
      </c>
      <c r="P184" s="18" t="s">
        <v>196</v>
      </c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</row>
    <row r="185" spans="1:34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11" t="s">
        <v>199</v>
      </c>
      <c r="P185" s="18" t="s">
        <v>198</v>
      </c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</row>
    <row r="186" spans="1:34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11" t="s">
        <v>390</v>
      </c>
      <c r="P186" s="18" t="s">
        <v>389</v>
      </c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</row>
    <row r="187" spans="1:34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11" t="s">
        <v>52</v>
      </c>
      <c r="P187" s="18" t="s">
        <v>51</v>
      </c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</row>
    <row r="188" spans="1:34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11" t="s">
        <v>298</v>
      </c>
      <c r="P188" s="18" t="s">
        <v>297</v>
      </c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</row>
    <row r="189" spans="1:34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11" t="s">
        <v>90</v>
      </c>
      <c r="P189" s="18" t="s">
        <v>89</v>
      </c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</row>
    <row r="190" spans="1:34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11" t="s">
        <v>84</v>
      </c>
      <c r="P190" s="18" t="s">
        <v>83</v>
      </c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</row>
    <row r="191" spans="1:34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11" t="s">
        <v>417</v>
      </c>
      <c r="P191" s="18" t="s">
        <v>416</v>
      </c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</row>
    <row r="192" spans="1:34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11" t="s">
        <v>254</v>
      </c>
      <c r="P192" s="18" t="s">
        <v>253</v>
      </c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</row>
    <row r="193" spans="1:34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11" t="s">
        <v>505</v>
      </c>
      <c r="P193" s="18" t="s">
        <v>218</v>
      </c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</row>
    <row r="194" spans="1:34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11" t="s">
        <v>343</v>
      </c>
      <c r="P194" s="18" t="s">
        <v>342</v>
      </c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</row>
    <row r="195" spans="1:34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11" t="s">
        <v>54</v>
      </c>
      <c r="P195" s="18" t="s">
        <v>53</v>
      </c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</row>
    <row r="196" spans="1:34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11" t="s">
        <v>419</v>
      </c>
      <c r="P196" s="18" t="s">
        <v>418</v>
      </c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</row>
    <row r="197" spans="1:34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11" t="s">
        <v>421</v>
      </c>
      <c r="P197" s="18" t="s">
        <v>420</v>
      </c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</row>
    <row r="198" spans="1:34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11" t="s">
        <v>56</v>
      </c>
      <c r="P198" s="18" t="s">
        <v>55</v>
      </c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</row>
    <row r="199" spans="1:34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11" t="s">
        <v>596</v>
      </c>
      <c r="P199" s="18" t="s">
        <v>313</v>
      </c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</row>
    <row r="200" spans="1:34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11" t="s">
        <v>392</v>
      </c>
      <c r="P200" s="18" t="s">
        <v>391</v>
      </c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</row>
    <row r="201" spans="1:34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11" t="s">
        <v>110</v>
      </c>
      <c r="P201" s="18" t="s">
        <v>109</v>
      </c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</row>
    <row r="202" spans="1:34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11" t="s">
        <v>112</v>
      </c>
      <c r="P202" s="18" t="s">
        <v>111</v>
      </c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</row>
    <row r="203" spans="1:34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11" t="s">
        <v>116</v>
      </c>
      <c r="P203" s="18" t="s">
        <v>115</v>
      </c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</row>
    <row r="204" spans="1:34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11" t="s">
        <v>114</v>
      </c>
      <c r="P204" s="18" t="s">
        <v>113</v>
      </c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</row>
    <row r="205" spans="1:34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11" t="s">
        <v>302</v>
      </c>
      <c r="P205" s="18" t="s">
        <v>301</v>
      </c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</row>
    <row r="206" spans="1:34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11" t="s">
        <v>304</v>
      </c>
      <c r="P206" s="18" t="s">
        <v>303</v>
      </c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</row>
    <row r="207" spans="1:34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11" t="s">
        <v>592</v>
      </c>
      <c r="P207" s="18" t="s">
        <v>366</v>
      </c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</row>
    <row r="208" spans="1:34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11" t="s">
        <v>365</v>
      </c>
      <c r="P208" s="18" t="s">
        <v>364</v>
      </c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</row>
    <row r="209" spans="1:34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11" t="s">
        <v>201</v>
      </c>
      <c r="P209" s="18" t="s">
        <v>200</v>
      </c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</row>
    <row r="210" spans="1:34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19" t="s">
        <v>220</v>
      </c>
      <c r="P210" s="18" t="s">
        <v>219</v>
      </c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</row>
    <row r="211" spans="1:34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11" t="s">
        <v>168</v>
      </c>
      <c r="P211" s="18" t="s">
        <v>167</v>
      </c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</row>
    <row r="212" spans="1:34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11" t="s">
        <v>276</v>
      </c>
      <c r="P212" s="18" t="s">
        <v>275</v>
      </c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</row>
    <row r="213" spans="1:34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11" t="s">
        <v>501</v>
      </c>
      <c r="P213" s="10" t="s">
        <v>356</v>
      </c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  <row r="214" spans="1:34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11" t="s">
        <v>368</v>
      </c>
      <c r="P214" s="18" t="s">
        <v>367</v>
      </c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</row>
    <row r="215" spans="1:34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11" t="s">
        <v>450</v>
      </c>
      <c r="P215" s="18" t="s">
        <v>449</v>
      </c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</row>
    <row r="216" spans="1:34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11" t="s">
        <v>452</v>
      </c>
      <c r="P216" s="18" t="s">
        <v>451</v>
      </c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</row>
    <row r="217" spans="1:34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11" t="s">
        <v>595</v>
      </c>
      <c r="P217" s="18" t="s">
        <v>483</v>
      </c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</row>
    <row r="218" spans="1:34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11" t="s">
        <v>503</v>
      </c>
      <c r="P218" s="18" t="s">
        <v>492</v>
      </c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</row>
    <row r="219" spans="1:34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11" t="s">
        <v>489</v>
      </c>
      <c r="P219" s="18" t="s">
        <v>488</v>
      </c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</row>
    <row r="220" spans="1:34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11" t="s">
        <v>491</v>
      </c>
      <c r="P220" s="18" t="s">
        <v>490</v>
      </c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</row>
    <row r="221" spans="1:34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11" t="s">
        <v>136</v>
      </c>
      <c r="P221" s="18" t="s">
        <v>135</v>
      </c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11" t="s">
        <v>138</v>
      </c>
      <c r="P222" s="18" t="s">
        <v>137</v>
      </c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</row>
    <row r="223" spans="1:34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11" t="s">
        <v>423</v>
      </c>
      <c r="P223" s="18" t="s">
        <v>422</v>
      </c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</row>
    <row r="224" spans="1:34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11" t="s">
        <v>513</v>
      </c>
      <c r="P224" s="18" t="s">
        <v>356</v>
      </c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</row>
    <row r="225" spans="1:34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11" t="s">
        <v>170</v>
      </c>
      <c r="P225" s="18" t="s">
        <v>169</v>
      </c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</row>
    <row r="226" spans="1:34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11" t="s">
        <v>86</v>
      </c>
      <c r="P226" s="18" t="s">
        <v>85</v>
      </c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</row>
    <row r="227" spans="1:34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11" t="s">
        <v>172</v>
      </c>
      <c r="P227" s="18" t="s">
        <v>171</v>
      </c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</row>
    <row r="228" spans="1:34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11" t="s">
        <v>140</v>
      </c>
      <c r="P228" s="18" t="s">
        <v>139</v>
      </c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</row>
    <row r="229" spans="1:34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11" t="s">
        <v>278</v>
      </c>
      <c r="P229" s="18" t="s">
        <v>277</v>
      </c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</row>
    <row r="230" spans="1:34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11" t="s">
        <v>118</v>
      </c>
      <c r="P230" s="18" t="s">
        <v>117</v>
      </c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</row>
    <row r="231" spans="1:34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11" t="s">
        <v>246</v>
      </c>
      <c r="P231" s="18" t="s">
        <v>245</v>
      </c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</row>
    <row r="232" spans="1:34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11" t="s">
        <v>176</v>
      </c>
      <c r="P232" s="18" t="s">
        <v>175</v>
      </c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</row>
    <row r="233" spans="1:34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11" t="s">
        <v>174</v>
      </c>
      <c r="P233" s="18" t="s">
        <v>173</v>
      </c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</row>
    <row r="234" spans="1:34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11" t="s">
        <v>306</v>
      </c>
      <c r="P234" s="18" t="s">
        <v>305</v>
      </c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</row>
    <row r="235" spans="1:34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11" t="s">
        <v>454</v>
      </c>
      <c r="P235" s="18" t="s">
        <v>453</v>
      </c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</row>
    <row r="236" spans="1:34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11" t="s">
        <v>394</v>
      </c>
      <c r="P236" s="18" t="s">
        <v>393</v>
      </c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</row>
    <row r="237" spans="1:34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11" t="s">
        <v>58</v>
      </c>
      <c r="P237" s="18" t="s">
        <v>57</v>
      </c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</row>
    <row r="238" spans="1:34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11" t="s">
        <v>60</v>
      </c>
      <c r="P238" s="18" t="s">
        <v>59</v>
      </c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</row>
    <row r="239" spans="1:34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1" t="s">
        <v>178</v>
      </c>
      <c r="P239" s="18" t="s">
        <v>177</v>
      </c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</row>
    <row r="240" spans="1:34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1" t="s">
        <v>248</v>
      </c>
      <c r="P240" s="18" t="s">
        <v>247</v>
      </c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</row>
    <row r="241" spans="1:34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1" t="s">
        <v>425</v>
      </c>
      <c r="P241" s="18" t="s">
        <v>424</v>
      </c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</row>
    <row r="242" spans="1:34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1" t="s">
        <v>88</v>
      </c>
      <c r="P242" s="18" t="s">
        <v>87</v>
      </c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</row>
    <row r="243" spans="1:34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1" t="s">
        <v>222</v>
      </c>
      <c r="P243" s="18" t="s">
        <v>221</v>
      </c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</row>
    <row r="244" spans="1:34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11" t="s">
        <v>224</v>
      </c>
      <c r="P244" s="18" t="s">
        <v>223</v>
      </c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</row>
    <row r="245" spans="1:34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11" t="s">
        <v>142</v>
      </c>
      <c r="P245" s="18" t="s">
        <v>141</v>
      </c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</row>
    <row r="246" spans="1:34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11" t="s">
        <v>308</v>
      </c>
      <c r="P246" s="18" t="s">
        <v>307</v>
      </c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</row>
    <row r="247" spans="1:34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19" t="s">
        <v>482</v>
      </c>
      <c r="P247" s="18" t="s">
        <v>481</v>
      </c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</row>
    <row r="248" spans="1:34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11" t="s">
        <v>180</v>
      </c>
      <c r="P248" s="18" t="s">
        <v>179</v>
      </c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</row>
    <row r="249" spans="1:34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O249" s="11" t="s">
        <v>203</v>
      </c>
      <c r="P249" s="18" t="s">
        <v>202</v>
      </c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</row>
    <row r="250" spans="1:34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O250" s="11" t="s">
        <v>321</v>
      </c>
      <c r="P250" s="18" t="s">
        <v>320</v>
      </c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</row>
    <row r="251" spans="1:34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O251" s="11" t="s">
        <v>250</v>
      </c>
      <c r="P251" s="18" t="s">
        <v>249</v>
      </c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</row>
    <row r="252" spans="1:34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O252" s="11" t="s">
        <v>252</v>
      </c>
      <c r="P252" s="18" t="s">
        <v>251</v>
      </c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</row>
    <row r="253" spans="1:34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O253" s="11" t="s">
        <v>470</v>
      </c>
      <c r="P253" s="18" t="s">
        <v>469</v>
      </c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</row>
    <row r="254" spans="1:34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O254" s="11" t="s">
        <v>480</v>
      </c>
      <c r="P254" s="18" t="s">
        <v>479</v>
      </c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</row>
    <row r="255" spans="1:34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O255" s="11" t="s">
        <v>323</v>
      </c>
      <c r="P255" s="18" t="s">
        <v>322</v>
      </c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</row>
    <row r="256" spans="1:34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O256" s="11" t="s">
        <v>205</v>
      </c>
      <c r="P256" s="18" t="s">
        <v>204</v>
      </c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</row>
    <row r="257" spans="1:34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O257" s="11" t="s">
        <v>593</v>
      </c>
      <c r="P257" s="18" t="s">
        <v>594</v>
      </c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</row>
    <row r="258" spans="1:34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O258" s="11" t="s">
        <v>207</v>
      </c>
      <c r="P258" s="18" t="s">
        <v>206</v>
      </c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</row>
    <row r="259" spans="1:34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O259" s="11" t="s">
        <v>182</v>
      </c>
      <c r="P259" s="18" t="s">
        <v>181</v>
      </c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</row>
    <row r="260" spans="1:34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11" t="s">
        <v>427</v>
      </c>
      <c r="P260" s="18" t="s">
        <v>426</v>
      </c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</row>
    <row r="261" spans="1:34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11" t="s">
        <v>280</v>
      </c>
      <c r="P261" s="18" t="s">
        <v>279</v>
      </c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</row>
    <row r="262" spans="1:34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11" t="s">
        <v>396</v>
      </c>
      <c r="P262" s="18" t="s">
        <v>395</v>
      </c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</row>
    <row r="263" spans="1:34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11" t="s">
        <v>429</v>
      </c>
      <c r="P263" s="18" t="s">
        <v>428</v>
      </c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</row>
    <row r="264" spans="1:34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11" t="s">
        <v>472</v>
      </c>
      <c r="P264" s="18" t="s">
        <v>471</v>
      </c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</row>
    <row r="265" spans="1:34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11" t="s">
        <v>209</v>
      </c>
      <c r="P265" s="18" t="s">
        <v>208</v>
      </c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</row>
    <row r="266" spans="1:34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11" t="s">
        <v>62</v>
      </c>
      <c r="P266" s="18" t="s">
        <v>61</v>
      </c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</row>
    <row r="267" spans="1:34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11" t="s">
        <v>345</v>
      </c>
      <c r="P267" s="18" t="s">
        <v>344</v>
      </c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</row>
    <row r="268" spans="1:34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11" t="s">
        <v>474</v>
      </c>
      <c r="P268" s="18" t="s">
        <v>473</v>
      </c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</row>
    <row r="269" spans="1:34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11" t="s">
        <v>476</v>
      </c>
      <c r="P269" s="18" t="s">
        <v>475</v>
      </c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</row>
    <row r="270" spans="1:34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11" t="s">
        <v>478</v>
      </c>
      <c r="P270" s="18" t="s">
        <v>477</v>
      </c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</row>
    <row r="271" spans="1:34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</row>
    <row r="272" spans="1:34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</row>
    <row r="273" spans="1:34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</row>
    <row r="274" spans="1:34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</row>
    <row r="275" spans="1:34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</row>
    <row r="276" spans="1:34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</row>
    <row r="277" spans="1:34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</row>
    <row r="278" spans="1:34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</row>
    <row r="279" spans="1:34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</row>
    <row r="280" spans="1:34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</row>
    <row r="281" spans="1:34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</row>
    <row r="282" spans="1:34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</row>
    <row r="283" spans="1:34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</row>
    <row r="284" spans="1:34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</row>
    <row r="285" spans="1:34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</row>
    <row r="286" spans="1:34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</row>
    <row r="287" spans="1:34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</row>
    <row r="288" spans="1:34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</row>
    <row r="289" spans="1:34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</row>
    <row r="290" spans="1:34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</row>
    <row r="291" spans="1:34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</row>
    <row r="292" spans="1:34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</row>
    <row r="293" spans="1:34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</row>
    <row r="294" spans="1:34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</row>
    <row r="295" spans="1:34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</row>
    <row r="296" spans="1:34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</row>
    <row r="297" spans="1:34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</row>
    <row r="298" spans="1:34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</row>
    <row r="299" spans="1:34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</row>
    <row r="300" spans="1:34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</row>
    <row r="301" spans="1:34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</row>
    <row r="302" spans="1:34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</row>
    <row r="303" spans="1:34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</row>
    <row r="304" spans="1:34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</row>
    <row r="305" spans="1:34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</row>
    <row r="306" spans="1:34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</row>
    <row r="307" spans="1:34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</row>
    <row r="308" spans="1:34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</row>
    <row r="309" spans="1:34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</row>
    <row r="310" spans="1:34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</row>
    <row r="311" spans="1:34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</row>
    <row r="312" spans="1:34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</row>
    <row r="313" spans="1:34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</row>
    <row r="314" spans="1:34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</row>
    <row r="315" spans="1:34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</row>
    <row r="316" spans="1:34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</row>
    <row r="317" spans="1:34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</row>
    <row r="318" spans="1:34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  <row r="319" spans="1:34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</row>
    <row r="320" spans="1:34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</row>
    <row r="321" spans="1:34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</row>
    <row r="322" spans="1:34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</row>
    <row r="323" spans="1:34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</row>
    <row r="324" spans="1:34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</row>
    <row r="325" spans="1:34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</row>
    <row r="326" spans="1:34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</row>
    <row r="327" spans="1:34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</row>
    <row r="328" spans="1:34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</row>
    <row r="329" spans="1:34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</row>
    <row r="330" spans="1:34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</row>
    <row r="331" spans="1:34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</row>
    <row r="332" spans="1:34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</row>
    <row r="333" spans="1:34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</row>
    <row r="334" spans="1:34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</row>
    <row r="335" spans="1:34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</row>
    <row r="336" spans="1:34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</row>
    <row r="337" spans="1:34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</row>
    <row r="338" spans="1:34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</row>
    <row r="339" spans="1:34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</row>
    <row r="340" spans="1:34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</row>
    <row r="341" spans="1:34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</row>
    <row r="342" spans="1:34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</row>
    <row r="343" spans="1:34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</row>
    <row r="344" spans="1:34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</row>
    <row r="345" spans="1:34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</row>
    <row r="346" spans="1:34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</row>
    <row r="347" spans="1:34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</row>
    <row r="348" spans="1:34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</row>
    <row r="349" spans="1:34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</row>
    <row r="350" spans="1:34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</row>
    <row r="351" spans="1:34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</row>
    <row r="352" spans="1:34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</row>
    <row r="353" spans="1:34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</row>
    <row r="354" spans="1:34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</row>
    <row r="355" spans="1:34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</row>
    <row r="356" spans="1:34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</row>
    <row r="357" spans="1:34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</row>
    <row r="358" spans="1:34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</row>
    <row r="359" spans="1:34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</row>
    <row r="360" spans="1:34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</row>
    <row r="361" spans="1:34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</row>
    <row r="362" spans="1:34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</row>
    <row r="363" spans="1:34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</row>
    <row r="364" spans="1:34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</row>
    <row r="365" spans="1:34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</row>
    <row r="366" spans="1:34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</row>
    <row r="367" spans="1:34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</row>
    <row r="368" spans="1:34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</row>
    <row r="369" spans="1:34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</row>
    <row r="370" spans="1:34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</row>
    <row r="371" spans="1:34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</row>
    <row r="372" spans="1:34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</row>
    <row r="373" spans="1:34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</row>
    <row r="374" spans="1:34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</row>
    <row r="375" spans="1:34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</row>
    <row r="376" spans="1:34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</row>
    <row r="377" spans="1:34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</row>
    <row r="378" spans="1:34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</row>
    <row r="379" spans="1:34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</row>
    <row r="380" spans="1:34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</row>
    <row r="381" spans="1:34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</row>
    <row r="382" spans="1:34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</row>
    <row r="383" spans="1:34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</row>
    <row r="384" spans="1:34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</row>
    <row r="385" spans="1:34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</row>
    <row r="386" spans="1:34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</row>
    <row r="387" spans="1:34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</row>
    <row r="388" spans="1:34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</row>
    <row r="389" spans="1:34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</row>
    <row r="390" spans="1:34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</row>
    <row r="391" spans="1:34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</row>
    <row r="392" spans="1:34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</row>
    <row r="393" spans="1:34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</row>
    <row r="394" spans="1:34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</row>
    <row r="395" spans="1:34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</row>
    <row r="396" spans="1:34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</row>
    <row r="397" spans="1:34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</row>
    <row r="398" spans="1:34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</row>
    <row r="399" spans="1:34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</row>
    <row r="400" spans="1:34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</row>
    <row r="401" spans="1:34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</row>
    <row r="402" spans="1:34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</row>
    <row r="403" spans="1:34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</row>
    <row r="404" spans="1:34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</row>
    <row r="405" spans="1:34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</row>
    <row r="406" spans="1:34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</row>
    <row r="407" spans="1:34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</row>
    <row r="408" spans="1:34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</row>
    <row r="409" spans="1:34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</row>
    <row r="410" spans="1:34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</row>
    <row r="411" spans="1:34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</row>
    <row r="412" spans="1:34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</row>
    <row r="413" spans="1:34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</row>
  </sheetData>
  <sheetProtection algorithmName="SHA-512" hashValue="eeRDL4nW/WCensACBkWLC52+I4tyW5f6qbT78EduoEd24ULV1MftLFhYtCCnjxOMpRyGduvcT7bmLFOfyAviQg==" saltValue="83GxamMsIXtDZyWoRY4UDQ==" spinCount="100000" sheet="1" selectLockedCells="1"/>
  <dataConsolidate/>
  <mergeCells count="54">
    <mergeCell ref="A34:H34"/>
    <mergeCell ref="I9:J9"/>
    <mergeCell ref="E45:I45"/>
    <mergeCell ref="A51:K51"/>
    <mergeCell ref="A52:K52"/>
    <mergeCell ref="A12:G12"/>
    <mergeCell ref="A43:B43"/>
    <mergeCell ref="A44:B44"/>
    <mergeCell ref="A36:H36"/>
    <mergeCell ref="A37:H37"/>
    <mergeCell ref="A48:K48"/>
    <mergeCell ref="A47:K47"/>
    <mergeCell ref="A38:H38"/>
    <mergeCell ref="E43:I43"/>
    <mergeCell ref="A49:K49"/>
    <mergeCell ref="J45:K45"/>
    <mergeCell ref="A56:K56"/>
    <mergeCell ref="A57:K57"/>
    <mergeCell ref="J46:K46"/>
    <mergeCell ref="A54:K54"/>
    <mergeCell ref="A55:K55"/>
    <mergeCell ref="A53:I53"/>
    <mergeCell ref="J44:K44"/>
    <mergeCell ref="A18:H18"/>
    <mergeCell ref="A27:H27"/>
    <mergeCell ref="A28:H28"/>
    <mergeCell ref="A31:H31"/>
    <mergeCell ref="A32:H32"/>
    <mergeCell ref="A19:H19"/>
    <mergeCell ref="A20:H20"/>
    <mergeCell ref="E44:I44"/>
    <mergeCell ref="A35:H35"/>
    <mergeCell ref="A22:H22"/>
    <mergeCell ref="A23:H23"/>
    <mergeCell ref="A24:H24"/>
    <mergeCell ref="A25:H25"/>
    <mergeCell ref="A26:H26"/>
    <mergeCell ref="A21:H21"/>
    <mergeCell ref="A29:H29"/>
    <mergeCell ref="A30:H30"/>
    <mergeCell ref="A33:H33"/>
    <mergeCell ref="E42:K42"/>
    <mergeCell ref="B5:G5"/>
    <mergeCell ref="G10:H10"/>
    <mergeCell ref="I10:J10"/>
    <mergeCell ref="G9:H9"/>
    <mergeCell ref="B6:G6"/>
    <mergeCell ref="A13:H13"/>
    <mergeCell ref="A14:H14"/>
    <mergeCell ref="A15:H15"/>
    <mergeCell ref="A16:H16"/>
    <mergeCell ref="A17:H17"/>
    <mergeCell ref="I15:K16"/>
    <mergeCell ref="B10:E10"/>
  </mergeCells>
  <phoneticPr fontId="4" type="noConversion"/>
  <dataValidations count="2">
    <dataValidation type="list" allowBlank="1" showInputMessage="1" showErrorMessage="1" sqref="J45:K45 I10:J10" xr:uid="{00000000-0002-0000-0000-000000000000}">
      <formula1>$N$1:$N$13</formula1>
    </dataValidation>
    <dataValidation type="list" allowBlank="1" showInputMessage="1" showErrorMessage="1" sqref="B6:G6" xr:uid="{00000000-0002-0000-0000-000001000000}">
      <formula1>$O$1:$O$270</formula1>
    </dataValidation>
  </dataValidations>
  <pageMargins left="0.78" right="0.34" top="0.21" bottom="0.21" header="0.23" footer="0.22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test2</dc:creator>
  <cp:lastModifiedBy>Max Southwick</cp:lastModifiedBy>
  <cp:lastPrinted>2019-12-09T15:53:18Z</cp:lastPrinted>
  <dcterms:created xsi:type="dcterms:W3CDTF">2004-12-13T12:06:24Z</dcterms:created>
  <dcterms:modified xsi:type="dcterms:W3CDTF">2020-01-29T15:15:02Z</dcterms:modified>
</cp:coreProperties>
</file>