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JOINT\Vacancies\Sandbach\"/>
    </mc:Choice>
  </mc:AlternateContent>
  <xr:revisionPtr revIDLastSave="0" documentId="8_{C33E8EF0-2A7D-4060-86AD-22D6E614CB40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2018 RESERVES RECONCILIATION" sheetId="4" r:id="rId1"/>
    <sheet name="Sheet3" sheetId="3" r:id="rId2"/>
  </sheets>
  <definedNames>
    <definedName name="_xlnm.Print_Area" localSheetId="0">'2018 RESERVES RECONCILIATION'!$A$1:$G$31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4" l="1"/>
  <c r="E13" i="4" l="1"/>
  <c r="G25" i="4" l="1"/>
  <c r="G19" i="4" l="1"/>
  <c r="G3" i="4" l="1"/>
  <c r="D13" i="4" l="1"/>
  <c r="D16" i="4" s="1"/>
  <c r="G10" i="4"/>
  <c r="G5" i="4"/>
  <c r="G6" i="4" s="1"/>
  <c r="G4" i="4"/>
  <c r="G24" i="4"/>
  <c r="G26" i="4"/>
  <c r="G23" i="4"/>
  <c r="G11" i="4"/>
  <c r="G20" i="4"/>
  <c r="E16" i="4"/>
  <c r="E18" i="4" s="1"/>
  <c r="E21" i="4" s="1"/>
  <c r="E27" i="4" s="1"/>
  <c r="F13" i="4"/>
  <c r="F16" i="4" s="1"/>
  <c r="F18" i="4" s="1"/>
  <c r="F21" i="4" s="1"/>
  <c r="F27" i="4" s="1"/>
  <c r="G12" i="4"/>
  <c r="G15" i="4"/>
  <c r="G17" i="4"/>
  <c r="G13" i="4" l="1"/>
  <c r="D18" i="4"/>
  <c r="G16" i="4"/>
  <c r="G18" i="4" l="1"/>
  <c r="D21" i="4"/>
  <c r="D27" i="4" l="1"/>
  <c r="G27" i="4" s="1"/>
  <c r="G21" i="4"/>
</calcChain>
</file>

<file path=xl/sharedStrings.xml><?xml version="1.0" encoding="utf-8"?>
<sst xmlns="http://schemas.openxmlformats.org/spreadsheetml/2006/main" count="23" uniqueCount="21">
  <si>
    <t>GENERAL</t>
  </si>
  <si>
    <t>HALL</t>
  </si>
  <si>
    <t>CBF DEPOSIT ACCOUNT</t>
  </si>
  <si>
    <t>TOTAL</t>
  </si>
  <si>
    <t>CBF INVESTMENT FUND</t>
  </si>
  <si>
    <t>PROJECT</t>
  </si>
  <si>
    <t>Hall Annual Rent</t>
  </si>
  <si>
    <t>Waste Charges</t>
  </si>
  <si>
    <t xml:space="preserve">B/F </t>
  </si>
  <si>
    <t>Gain</t>
  </si>
  <si>
    <t>Net Project Income</t>
  </si>
  <si>
    <t>Value 31 December 2017</t>
  </si>
  <si>
    <t>Value 30 June 2018</t>
  </si>
  <si>
    <t>Value 31 December 2018</t>
  </si>
  <si>
    <t>Interest 31/03/18</t>
  </si>
  <si>
    <t>Interest 30/06/18</t>
  </si>
  <si>
    <t>Interest 30/09/18</t>
  </si>
  <si>
    <t>Interest 31/12/18</t>
  </si>
  <si>
    <t>Withdrawal 18/5/18</t>
  </si>
  <si>
    <t>Withdrawal 5/12/18</t>
  </si>
  <si>
    <t>Net Organ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</si>
</sst>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color indexed="12"/>
      <name val="Arial"/>
      <family val="2"/>
    </font>
    <font>
      <b/>
      <sz val="11"/>
      <color indexed="12"/>
      <name val="Arial"/>
      <family val="2"/>
    </font>
    <font>
      <sz val="12"/>
      <name val="Arial"/>
      <family val="2"/>
    </font>
    <font>
      <b/>
      <sz val="12"/>
      <color indexed="54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b/>
      <sz val="12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3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4" fontId="5" fillId="0" borderId="0" xfId="0" applyNumberFormat="1" applyFont="1" applyBorder="1"/>
    <xf numFmtId="0" fontId="5" fillId="0" borderId="0" xfId="0" applyFont="1"/>
    <xf numFmtId="4" fontId="5" fillId="0" borderId="0" xfId="0" applyNumberFormat="1" applyFont="1"/>
    <xf numFmtId="0" fontId="0" fillId="2" borderId="0" xfId="0" applyFill="1"/>
    <xf numFmtId="4" fontId="3" fillId="2" borderId="0" xfId="0" applyNumberFormat="1" applyFont="1" applyFill="1"/>
    <xf numFmtId="4" fontId="5" fillId="2" borderId="0" xfId="0" applyNumberFormat="1" applyFont="1" applyFill="1"/>
    <xf numFmtId="4" fontId="4" fillId="0" borderId="0" xfId="0" applyNumberFormat="1" applyFont="1"/>
    <xf numFmtId="0" fontId="5" fillId="0" borderId="0" xfId="0" applyFont="1" applyAlignment="1"/>
    <xf numFmtId="4" fontId="6" fillId="0" borderId="0" xfId="0" applyNumberFormat="1" applyFont="1"/>
    <xf numFmtId="0" fontId="6" fillId="0" borderId="0" xfId="0" applyFont="1" applyAlignment="1">
      <alignment horizontal="left"/>
    </xf>
    <xf numFmtId="2" fontId="6" fillId="0" borderId="0" xfId="0" applyNumberFormat="1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4" fontId="4" fillId="0" borderId="0" xfId="0" applyNumberFormat="1" applyFont="1" applyBorder="1"/>
    <xf numFmtId="0" fontId="8" fillId="0" borderId="0" xfId="0" applyFont="1"/>
    <xf numFmtId="2" fontId="4" fillId="0" borderId="0" xfId="0" applyNumberFormat="1" applyFont="1"/>
    <xf numFmtId="14" fontId="4" fillId="0" borderId="0" xfId="0" applyNumberFormat="1" applyFont="1" applyAlignment="1">
      <alignment horizontal="center"/>
    </xf>
    <xf numFmtId="2" fontId="4" fillId="0" borderId="0" xfId="0" applyNumberFormat="1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2" fontId="4" fillId="0" borderId="0" xfId="0" applyNumberFormat="1" applyFont="1" applyFill="1" applyBorder="1"/>
    <xf numFmtId="0" fontId="0" fillId="0" borderId="0" xfId="0" applyAlignme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" fontId="12" fillId="0" borderId="0" xfId="0" applyNumberFormat="1" applyFont="1"/>
    <xf numFmtId="0" fontId="8" fillId="0" borderId="0" xfId="0" applyFont="1" applyAlignment="1">
      <alignment horizontal="left"/>
    </xf>
    <xf numFmtId="0" fontId="2" fillId="0" borderId="0" xfId="0" applyFont="1"/>
    <xf numFmtId="164" fontId="5" fillId="0" borderId="0" xfId="0" applyNumberFormat="1" applyFont="1" applyAlignment="1"/>
    <xf numFmtId="0" fontId="0" fillId="0" borderId="0" xfId="0" applyAlignment="1"/>
    <xf numFmtId="0" fontId="11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topLeftCell="A11" zoomScaleNormal="100" workbookViewId="0">
      <selection activeCell="D20" sqref="D20"/>
    </sheetView>
  </sheetViews>
  <sheetFormatPr defaultRowHeight="12.75" x14ac:dyDescent="0.2"/>
  <cols>
    <col min="1" max="1" width="21.42578125" customWidth="1"/>
    <col min="2" max="2" width="13.42578125" customWidth="1"/>
    <col min="3" max="3" width="2.28515625" customWidth="1"/>
    <col min="4" max="4" width="13.140625" customWidth="1"/>
    <col min="5" max="5" width="14.42578125" bestFit="1" customWidth="1"/>
    <col min="6" max="6" width="12.28515625" customWidth="1"/>
    <col min="7" max="7" width="16.28515625" customWidth="1"/>
    <col min="8" max="8" width="9.28515625" bestFit="1" customWidth="1"/>
  </cols>
  <sheetData>
    <row r="1" spans="1:8" x14ac:dyDescent="0.2">
      <c r="A1" s="10"/>
      <c r="B1" s="10"/>
      <c r="C1" s="10"/>
      <c r="D1" s="12"/>
      <c r="E1" s="11"/>
      <c r="F1" s="11"/>
      <c r="G1" s="11"/>
    </row>
    <row r="2" spans="1:8" ht="15.75" x14ac:dyDescent="0.25">
      <c r="A2" s="38" t="s">
        <v>4</v>
      </c>
      <c r="B2" s="38"/>
      <c r="D2" s="9"/>
      <c r="E2" s="2" t="s">
        <v>0</v>
      </c>
      <c r="F2" s="4"/>
      <c r="G2" s="3" t="s">
        <v>3</v>
      </c>
    </row>
    <row r="3" spans="1:8" ht="15.75" x14ac:dyDescent="0.25">
      <c r="A3" s="33" t="s">
        <v>11</v>
      </c>
      <c r="B3" s="29" t="s">
        <v>8</v>
      </c>
      <c r="D3" s="30">
        <v>227.87</v>
      </c>
      <c r="E3" s="14">
        <v>36.1935</v>
      </c>
      <c r="G3" s="13">
        <f>D3*E3</f>
        <v>8247.4128450000007</v>
      </c>
    </row>
    <row r="4" spans="1:8" ht="15.75" x14ac:dyDescent="0.25">
      <c r="A4" s="33" t="s">
        <v>12</v>
      </c>
      <c r="E4" s="34">
        <v>37.628300000000003</v>
      </c>
      <c r="F4" s="4"/>
      <c r="G4" s="13">
        <f>D3*E4</f>
        <v>8574.3607210000009</v>
      </c>
    </row>
    <row r="5" spans="1:8" ht="15.75" x14ac:dyDescent="0.25">
      <c r="A5" s="33" t="s">
        <v>13</v>
      </c>
      <c r="D5" s="8"/>
      <c r="E5" s="34">
        <v>36.855200000000004</v>
      </c>
      <c r="F5" s="4"/>
      <c r="G5" s="13">
        <f>D3*E5</f>
        <v>8398.1944240000012</v>
      </c>
      <c r="H5" s="1"/>
    </row>
    <row r="6" spans="1:8" ht="15.75" x14ac:dyDescent="0.25">
      <c r="D6" s="9"/>
      <c r="E6" s="4"/>
      <c r="F6" s="13" t="s">
        <v>9</v>
      </c>
      <c r="G6" s="31">
        <f>G5-G3</f>
        <v>150.78157900000042</v>
      </c>
    </row>
    <row r="7" spans="1:8" ht="15.75" x14ac:dyDescent="0.25">
      <c r="D7" s="9"/>
      <c r="E7" s="4"/>
      <c r="F7" s="4"/>
      <c r="G7" s="13"/>
    </row>
    <row r="8" spans="1:8" x14ac:dyDescent="0.2">
      <c r="A8" s="10"/>
      <c r="B8" s="10"/>
      <c r="C8" s="10"/>
      <c r="D8" s="12"/>
      <c r="E8" s="11"/>
      <c r="F8" s="11"/>
      <c r="G8" s="11"/>
    </row>
    <row r="9" spans="1:8" ht="25.15" customHeight="1" x14ac:dyDescent="0.25">
      <c r="A9" s="39"/>
      <c r="B9" s="39"/>
      <c r="D9" s="2" t="s">
        <v>0</v>
      </c>
      <c r="E9" s="2" t="s">
        <v>5</v>
      </c>
      <c r="F9" s="2" t="s">
        <v>1</v>
      </c>
      <c r="G9" s="3" t="s">
        <v>3</v>
      </c>
    </row>
    <row r="10" spans="1:8" ht="13.9" customHeight="1" x14ac:dyDescent="0.25">
      <c r="A10" s="40" t="s">
        <v>2</v>
      </c>
      <c r="B10" s="40"/>
      <c r="D10" s="22">
        <v>18994.669999999998</v>
      </c>
      <c r="E10" s="22">
        <v>10724.91</v>
      </c>
      <c r="F10" s="22">
        <v>10228.66</v>
      </c>
      <c r="G10" s="22">
        <f t="shared" ref="G10:G27" si="0">SUM(D10:F10)</f>
        <v>39948.239999999998</v>
      </c>
      <c r="H10" s="1"/>
    </row>
    <row r="11" spans="1:8" ht="13.9" customHeight="1" x14ac:dyDescent="0.25">
      <c r="A11" s="32"/>
      <c r="B11" s="23"/>
      <c r="D11" s="22"/>
      <c r="E11" s="22"/>
      <c r="F11" s="22"/>
      <c r="G11" s="22">
        <f t="shared" si="0"/>
        <v>0</v>
      </c>
      <c r="H11" s="1"/>
    </row>
    <row r="12" spans="1:8" ht="16.5" thickBot="1" x14ac:dyDescent="0.3">
      <c r="A12" s="21" t="s">
        <v>14</v>
      </c>
      <c r="D12" s="24">
        <v>16.5</v>
      </c>
      <c r="E12" s="24">
        <v>9.31</v>
      </c>
      <c r="F12" s="24">
        <v>8.8800000000000008</v>
      </c>
      <c r="G12" s="26">
        <f t="shared" si="0"/>
        <v>34.690000000000005</v>
      </c>
      <c r="H12" s="20"/>
    </row>
    <row r="13" spans="1:8" ht="15" customHeight="1" thickTop="1" x14ac:dyDescent="0.25">
      <c r="D13" s="25">
        <f>SUM(D10:D12)</f>
        <v>19011.169999999998</v>
      </c>
      <c r="E13" s="25">
        <f>SUM(E10:E12)</f>
        <v>10734.22</v>
      </c>
      <c r="F13" s="25">
        <f>SUM(F10:F12)</f>
        <v>10237.539999999999</v>
      </c>
      <c r="G13" s="22">
        <f t="shared" si="0"/>
        <v>39982.93</v>
      </c>
    </row>
    <row r="14" spans="1:8" ht="15" customHeight="1" x14ac:dyDescent="0.25">
      <c r="A14" s="21" t="s">
        <v>18</v>
      </c>
      <c r="D14" s="24"/>
      <c r="E14" s="24">
        <v>-6000</v>
      </c>
      <c r="F14" s="24"/>
      <c r="G14" s="22">
        <f t="shared" si="0"/>
        <v>-6000</v>
      </c>
    </row>
    <row r="15" spans="1:8" ht="15" customHeight="1" thickBot="1" x14ac:dyDescent="0.3">
      <c r="A15" s="21" t="s">
        <v>15</v>
      </c>
      <c r="D15" s="24">
        <v>18.309999999999999</v>
      </c>
      <c r="E15" s="24">
        <v>10.33</v>
      </c>
      <c r="F15" s="24">
        <v>9.86</v>
      </c>
      <c r="G15" s="26">
        <f t="shared" si="0"/>
        <v>38.5</v>
      </c>
      <c r="H15" s="1"/>
    </row>
    <row r="16" spans="1:8" ht="16.5" thickTop="1" x14ac:dyDescent="0.25">
      <c r="A16" s="5"/>
      <c r="B16" s="7"/>
      <c r="D16" s="25">
        <f>SUM(D13:D15)</f>
        <v>19029.48</v>
      </c>
      <c r="E16" s="25">
        <f>SUM(E13:E15)</f>
        <v>4744.5499999999993</v>
      </c>
      <c r="F16" s="25">
        <f>SUM(F13:F15)</f>
        <v>10247.4</v>
      </c>
      <c r="G16" s="22">
        <f t="shared" si="0"/>
        <v>34021.43</v>
      </c>
    </row>
    <row r="17" spans="1:9" ht="16.5" thickBot="1" x14ac:dyDescent="0.3">
      <c r="A17" s="21" t="s">
        <v>16</v>
      </c>
      <c r="B17" s="6"/>
      <c r="D17" s="24">
        <v>25.78</v>
      </c>
      <c r="E17" s="24">
        <v>6.43</v>
      </c>
      <c r="F17" s="24">
        <v>13.88</v>
      </c>
      <c r="G17" s="26">
        <f t="shared" si="0"/>
        <v>46.09</v>
      </c>
    </row>
    <row r="18" spans="1:9" ht="16.5" thickTop="1" x14ac:dyDescent="0.25">
      <c r="D18" s="25">
        <f>SUM(D16:D17)</f>
        <v>19055.259999999998</v>
      </c>
      <c r="E18" s="25">
        <f>SUM(E16:E17)</f>
        <v>4750.9799999999996</v>
      </c>
      <c r="F18" s="25">
        <f>SUM(F16:F17)</f>
        <v>10261.279999999999</v>
      </c>
      <c r="G18" s="22">
        <f t="shared" si="0"/>
        <v>34067.519999999997</v>
      </c>
    </row>
    <row r="19" spans="1:9" ht="15.75" x14ac:dyDescent="0.25">
      <c r="A19" s="21" t="s">
        <v>19</v>
      </c>
      <c r="D19" s="24">
        <v>-10000</v>
      </c>
      <c r="E19" s="24"/>
      <c r="F19" s="24"/>
      <c r="G19" s="22">
        <f t="shared" si="0"/>
        <v>-10000</v>
      </c>
    </row>
    <row r="20" spans="1:9" ht="16.5" thickBot="1" x14ac:dyDescent="0.3">
      <c r="A20" s="21" t="s">
        <v>17</v>
      </c>
      <c r="D20" s="22">
        <v>29.48</v>
      </c>
      <c r="E20" s="22">
        <v>7.35</v>
      </c>
      <c r="F20" s="22">
        <v>15.87</v>
      </c>
      <c r="G20" s="26">
        <f t="shared" si="0"/>
        <v>52.699999999999996</v>
      </c>
    </row>
    <row r="21" spans="1:9" ht="16.5" thickTop="1" x14ac:dyDescent="0.25">
      <c r="D21" s="25">
        <f>SUM(D18:D20)</f>
        <v>9084.739999999998</v>
      </c>
      <c r="E21" s="25">
        <f>SUM(E18:E20)</f>
        <v>4758.33</v>
      </c>
      <c r="F21" s="25">
        <f>SUM(F18:F20)</f>
        <v>10277.15</v>
      </c>
      <c r="G21" s="22">
        <f t="shared" si="0"/>
        <v>24120.219999999998</v>
      </c>
      <c r="I21" s="1"/>
    </row>
    <row r="22" spans="1:9" ht="15.75" x14ac:dyDescent="0.25">
      <c r="A22" s="21"/>
      <c r="D22" s="24"/>
      <c r="E22" s="24"/>
      <c r="F22" s="24"/>
      <c r="G22" s="22"/>
      <c r="I22" s="1"/>
    </row>
    <row r="23" spans="1:9" ht="15.75" x14ac:dyDescent="0.25">
      <c r="A23" s="36" t="s">
        <v>6</v>
      </c>
      <c r="B23" s="37"/>
      <c r="D23" s="20">
        <v>-1600</v>
      </c>
      <c r="E23" s="7"/>
      <c r="F23" s="13">
        <v>1600</v>
      </c>
      <c r="G23" s="22">
        <f t="shared" si="0"/>
        <v>0</v>
      </c>
    </row>
    <row r="24" spans="1:9" ht="15.75" x14ac:dyDescent="0.25">
      <c r="A24" s="21" t="s">
        <v>7</v>
      </c>
      <c r="B24" s="28"/>
      <c r="D24" s="20">
        <v>1361.98</v>
      </c>
      <c r="E24" s="7"/>
      <c r="F24" s="13">
        <v>-1361.98</v>
      </c>
      <c r="G24" s="22">
        <f t="shared" si="0"/>
        <v>0</v>
      </c>
    </row>
    <row r="25" spans="1:9" ht="15.75" x14ac:dyDescent="0.25">
      <c r="A25" s="21" t="s">
        <v>10</v>
      </c>
      <c r="B25" s="35"/>
      <c r="D25" s="20">
        <v>477.59</v>
      </c>
      <c r="E25" s="20">
        <v>-477.59</v>
      </c>
      <c r="F25" s="13"/>
      <c r="G25" s="22">
        <f t="shared" si="0"/>
        <v>0</v>
      </c>
    </row>
    <row r="26" spans="1:9" ht="16.5" thickBot="1" x14ac:dyDescent="0.3">
      <c r="A26" s="21" t="s">
        <v>20</v>
      </c>
      <c r="D26" s="13">
        <v>-3978.5</v>
      </c>
      <c r="E26" s="13">
        <v>3978.5</v>
      </c>
      <c r="F26" s="27"/>
      <c r="G26" s="26">
        <f t="shared" si="0"/>
        <v>0</v>
      </c>
    </row>
    <row r="27" spans="1:9" ht="16.5" thickTop="1" x14ac:dyDescent="0.25">
      <c r="A27" s="16"/>
      <c r="D27" s="25">
        <f>SUM(D21:D26)</f>
        <v>5345.8099999999977</v>
      </c>
      <c r="E27" s="25">
        <f>SUM(E21:E26)</f>
        <v>8259.24</v>
      </c>
      <c r="F27" s="25">
        <f>SUM(F21:F26)</f>
        <v>10515.17</v>
      </c>
      <c r="G27" s="24">
        <f t="shared" si="0"/>
        <v>24120.219999999998</v>
      </c>
    </row>
    <row r="28" spans="1:9" x14ac:dyDescent="0.2">
      <c r="A28" s="16"/>
      <c r="D28" s="15"/>
      <c r="E28" s="15"/>
      <c r="F28" s="17"/>
      <c r="G28" s="15"/>
    </row>
    <row r="29" spans="1:9" ht="18" customHeight="1" x14ac:dyDescent="0.25">
      <c r="A29" s="18"/>
      <c r="D29" s="19"/>
      <c r="E29" s="19"/>
      <c r="F29" s="17"/>
      <c r="G29" s="19"/>
    </row>
    <row r="31" spans="1:9" x14ac:dyDescent="0.2">
      <c r="A31" s="10"/>
      <c r="B31" s="10"/>
      <c r="C31" s="10"/>
      <c r="D31" s="10"/>
      <c r="E31" s="10"/>
      <c r="F31" s="10"/>
      <c r="G31" s="10"/>
    </row>
  </sheetData>
  <mergeCells count="4">
    <mergeCell ref="A23:B23"/>
    <mergeCell ref="A2:B2"/>
    <mergeCell ref="A9:B9"/>
    <mergeCell ref="A10:B10"/>
  </mergeCells>
  <phoneticPr fontId="0" type="noConversion"/>
  <printOptions horizontalCentered="1" verticalCentered="1" gridLines="1"/>
  <pageMargins left="0.23622047244094491" right="0.55118110236220474" top="0.35433070866141736" bottom="0.23622047244094491" header="0.23622047244094491" footer="0.11811023622047245"/>
  <pageSetup paperSize="9" scale="80" orientation="landscape" horizontalDpi="4294967293" verticalDpi="4294967293" r:id="rId1"/>
  <headerFooter alignWithMargins="0">
    <oddHeader>&amp;A</oddHeader>
  </headerFooter>
  <rowBreaks count="1" manualBreakCount="1">
    <brk id="3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RESERVES RECONCILIATION</vt:lpstr>
      <vt:lpstr>Sheet3</vt:lpstr>
      <vt:lpstr>'2018 RESERVES RECONCILIATION'!Print_Area</vt:lpstr>
    </vt:vector>
  </TitlesOfParts>
  <Company>Inland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a burden</dc:creator>
  <cp:lastModifiedBy>Pat Pugh</cp:lastModifiedBy>
  <cp:lastPrinted>2019-12-03T11:00:31Z</cp:lastPrinted>
  <dcterms:created xsi:type="dcterms:W3CDTF">2005-01-04T14:08:39Z</dcterms:created>
  <dcterms:modified xsi:type="dcterms:W3CDTF">2019-12-03T11:01:55Z</dcterms:modified>
</cp:coreProperties>
</file>