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igned Fees\"/>
    </mc:Choice>
  </mc:AlternateContent>
  <xr:revisionPtr revIDLastSave="0" documentId="8_{D1773A95-3806-4971-B9AC-D9BF91E4854A}" xr6:coauthVersionLast="31" xr6:coauthVersionMax="31" xr10:uidLastSave="{00000000-0000-0000-0000-000000000000}"/>
  <workbookProtection workbookPassword="B799" lockStructure="1"/>
  <bookViews>
    <workbookView xWindow="2250" yWindow="-30" windowWidth="16410" windowHeight="11790" xr2:uid="{00000000-000D-0000-FFFF-FFFF00000000}"/>
  </bookViews>
  <sheets>
    <sheet name="A" sheetId="1" r:id="rId1"/>
  </sheets>
  <definedNames>
    <definedName name="_xlnm.Print_Area" localSheetId="0">A!$A$1:$K$59</definedName>
    <definedName name="_xlnm.Print_Area">A!#REF!</definedName>
  </definedNames>
  <calcPr calcId="179017"/>
</workbook>
</file>

<file path=xl/calcChain.xml><?xml version="1.0" encoding="utf-8"?>
<calcChain xmlns="http://schemas.openxmlformats.org/spreadsheetml/2006/main">
  <c r="B10" i="1" l="1"/>
  <c r="K14" i="1"/>
  <c r="K15" i="1"/>
  <c r="K28" i="1"/>
  <c r="K24" i="1"/>
  <c r="K23" i="1"/>
  <c r="K22" i="1"/>
  <c r="K21" i="1"/>
  <c r="K20" i="1"/>
  <c r="K36" i="1"/>
  <c r="K35" i="1"/>
  <c r="K34" i="1"/>
  <c r="K33" i="1"/>
  <c r="K31" i="1"/>
  <c r="K30" i="1"/>
  <c r="K29" i="1"/>
  <c r="K27" i="1"/>
  <c r="K25" i="1"/>
  <c r="K19" i="1"/>
  <c r="K18" i="1"/>
  <c r="K37" i="1" l="1"/>
  <c r="K39" i="1" s="1"/>
</calcChain>
</file>

<file path=xl/sharedStrings.xml><?xml version="1.0" encoding="utf-8"?>
<sst xmlns="http://schemas.openxmlformats.org/spreadsheetml/2006/main" count="622" uniqueCount="609">
  <si>
    <t>MARRIAGES</t>
  </si>
  <si>
    <t>Month of</t>
  </si>
  <si>
    <t>FORM 1</t>
  </si>
  <si>
    <t>NO SERVICE IN CHURCH</t>
  </si>
  <si>
    <t>SERVICE IN CHURCH</t>
  </si>
  <si>
    <t>MONUMENTS IN CHURCHYARD (please specify below)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</si>
  <si>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</si>
  <si>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</si>
  <si>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</si>
  <si>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</si>
  <si>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</si>
  <si>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Church House, 5500 Daresbury Park, Daresbury, Warrington WA4 4GE</t>
  </si>
  <si>
    <t>Chester Diocesan Board of Finance, Finance Department,</t>
  </si>
  <si>
    <t>FUNERALS &amp; BURIALS (of persons aged 16 years or more)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</si>
  <si>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</si>
  <si>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</si>
  <si>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</si>
  <si>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</si>
  <si>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</si>
  <si>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</si>
  <si>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</si>
  <si>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Burial of cremated remains in churchyard or other lawful disposal of remains (committal only)</t>
  </si>
  <si>
    <t>Burial of body in churchyard (committal only)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</si>
  <si>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</si>
  <si>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</si>
  <si>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</si>
  <si>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Quarterly marriage returns - amount as received</t>
  </si>
  <si>
    <t>From the parish of:</t>
  </si>
  <si>
    <t>By submitting this form, you certify that these are the total fees received for services in the month shown above.</t>
  </si>
  <si>
    <t>Notes:</t>
  </si>
  <si>
    <t>as received</t>
  </si>
  <si>
    <t>The total shown will be paid by bank transfer on</t>
  </si>
  <si>
    <t>to the right as appropriate</t>
  </si>
  <si>
    <t>Please mark ONE of the four boxes</t>
  </si>
  <si>
    <r>
      <t>Funeral service at crematorium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or funeral service (including burial of body or burial or other lawful disposal of cremated remains) in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cemetery</t>
    </r>
  </si>
  <si>
    <t>No. of Services</t>
  </si>
  <si>
    <t>Fee Payable</t>
  </si>
  <si>
    <t>Amount Remitted</t>
  </si>
  <si>
    <t>We enclose a cheque payable to "Chester DBF"</t>
  </si>
  <si>
    <t>TOTAL AMOUNT OF FEES FOR THIS MONTH</t>
  </si>
  <si>
    <t xml:space="preserve">for ALL services performed by the PiC </t>
  </si>
  <si>
    <r>
      <t xml:space="preserve">or Incumbent, Curates, Lay Readers and anyone else not entitled to keep fees </t>
    </r>
    <r>
      <rPr>
        <i/>
        <sz val="11"/>
        <rFont val="Arial"/>
        <family val="2"/>
      </rPr>
      <t>(with the exception of those as detailed on Form 2)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</si>
  <si>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</si>
  <si>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</si>
  <si>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</si>
  <si>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</si>
  <si>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</si>
  <si>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</si>
  <si>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</si>
  <si>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</si>
  <si>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</si>
  <si>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</si>
  <si>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</si>
  <si>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</si>
  <si>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</si>
  <si>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</si>
  <si>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</si>
  <si>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</si>
  <si>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</si>
  <si>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</si>
  <si>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</si>
  <si>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</si>
  <si>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</si>
  <si>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</si>
  <si>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</si>
  <si>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</si>
  <si>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</si>
  <si>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</si>
  <si>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</si>
  <si>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</si>
  <si>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</si>
  <si>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</si>
  <si>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</si>
  <si>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</si>
  <si>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</si>
  <si>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</si>
  <si>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</si>
  <si>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</si>
  <si>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</si>
  <si>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</si>
  <si>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</si>
  <si>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</si>
  <si>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</si>
  <si>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</si>
  <si>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</si>
  <si>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</si>
  <si>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</si>
  <si>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</si>
  <si>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</si>
  <si>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</si>
  <si>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</si>
  <si>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0212FEES</t>
  </si>
  <si>
    <t>Huntington St Luke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</si>
  <si>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</si>
  <si>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</si>
  <si>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</si>
  <si>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</si>
  <si>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</si>
  <si>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</si>
  <si>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</si>
  <si>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</si>
  <si>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</si>
  <si>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</si>
  <si>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</si>
  <si>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</si>
  <si>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0220FEES</t>
  </si>
  <si>
    <t>Chester St Oswald &amp; St Thomas of Canterbury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</si>
  <si>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</si>
  <si>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</si>
  <si>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</si>
  <si>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</si>
  <si>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</si>
  <si>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</si>
  <si>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</si>
  <si>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</si>
  <si>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</si>
  <si>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</si>
  <si>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</si>
  <si>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</si>
  <si>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</si>
  <si>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</si>
  <si>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</si>
  <si>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</si>
  <si>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</si>
  <si>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</si>
  <si>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</si>
  <si>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</si>
  <si>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</si>
  <si>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</si>
  <si>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</si>
  <si>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</si>
  <si>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</si>
  <si>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</si>
  <si>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</si>
  <si>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</si>
  <si>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</si>
  <si>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</si>
  <si>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</si>
  <si>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</si>
  <si>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</si>
  <si>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</si>
  <si>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</si>
  <si>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</si>
  <si>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</si>
  <si>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</si>
  <si>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</si>
  <si>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</si>
  <si>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</si>
  <si>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</si>
  <si>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</si>
  <si>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</si>
  <si>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</si>
  <si>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</si>
  <si>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</si>
  <si>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</si>
  <si>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</si>
  <si>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</si>
  <si>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</si>
  <si>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</si>
  <si>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</si>
  <si>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</si>
  <si>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</si>
  <si>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</si>
  <si>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</si>
  <si>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</si>
  <si>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</si>
  <si>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</si>
  <si>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</si>
  <si>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</si>
  <si>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</si>
  <si>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</si>
  <si>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</si>
  <si>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</si>
  <si>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</si>
  <si>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</si>
  <si>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</si>
  <si>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</si>
  <si>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</si>
  <si>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</si>
  <si>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</si>
  <si>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</si>
  <si>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</si>
  <si>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</si>
  <si>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</si>
  <si>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</si>
  <si>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</si>
  <si>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</si>
  <si>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</si>
  <si>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</si>
  <si>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</si>
  <si>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</si>
  <si>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</si>
  <si>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</si>
  <si>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</si>
  <si>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</si>
  <si>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</si>
  <si>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</si>
  <si>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</si>
  <si>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</si>
  <si>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</si>
  <si>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</si>
  <si>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</si>
  <si>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</si>
  <si>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</si>
  <si>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</si>
  <si>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</si>
  <si>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</si>
  <si>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</si>
  <si>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</si>
  <si>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</si>
  <si>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</si>
  <si>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</si>
  <si>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</si>
  <si>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</si>
  <si>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</si>
  <si>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</si>
  <si>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</si>
  <si>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</si>
  <si>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</si>
  <si>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</si>
  <si>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</si>
  <si>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</si>
  <si>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</si>
  <si>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</si>
  <si>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</si>
  <si>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</si>
  <si>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</si>
  <si>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</si>
  <si>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</si>
  <si>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</si>
  <si>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</si>
  <si>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</si>
  <si>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</si>
  <si>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</si>
  <si>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</si>
  <si>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</si>
  <si>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</si>
  <si>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</si>
  <si>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</si>
  <si>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</si>
  <si>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</si>
  <si>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</si>
  <si>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</si>
  <si>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</si>
  <si>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</si>
  <si>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</si>
  <si>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</si>
  <si>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</si>
  <si>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</si>
  <si>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</si>
  <si>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</si>
  <si>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</si>
  <si>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</si>
  <si>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</si>
  <si>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</si>
  <si>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</si>
  <si>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</si>
  <si>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</si>
  <si>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</si>
  <si>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</si>
  <si>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</si>
  <si>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</si>
  <si>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</si>
  <si>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</si>
  <si>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</si>
  <si>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</si>
  <si>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</si>
  <si>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</si>
  <si>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</si>
  <si>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</si>
  <si>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</si>
  <si>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</si>
  <si>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</si>
  <si>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</si>
  <si>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</si>
  <si>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</si>
  <si>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</si>
  <si>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</si>
  <si>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</si>
  <si>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</si>
  <si>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</si>
  <si>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</si>
  <si>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</si>
  <si>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</si>
  <si>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</si>
  <si>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</si>
  <si>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</si>
  <si>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</si>
  <si>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</si>
  <si>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</si>
  <si>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</si>
  <si>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</si>
  <si>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</si>
  <si>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</si>
  <si>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</si>
  <si>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</si>
  <si>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</si>
  <si>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1003FEES</t>
  </si>
  <si>
    <t>Ashley St Elizabeth</t>
  </si>
  <si>
    <t>1004FEES</t>
  </si>
  <si>
    <t>Ashton upon Mersey St Martin</t>
  </si>
  <si>
    <t>1005FEES</t>
  </si>
  <si>
    <t>Ashton upon Mersey St Mary Magdalene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</si>
  <si>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</si>
  <si>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</si>
  <si>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</si>
  <si>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</si>
  <si>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</si>
  <si>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</si>
  <si>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</si>
  <si>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</si>
  <si>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</si>
  <si>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</si>
  <si>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</si>
  <si>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</si>
  <si>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</si>
  <si>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</si>
  <si>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</si>
  <si>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</si>
  <si>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</si>
  <si>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</si>
  <si>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</si>
  <si>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</si>
  <si>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</si>
  <si>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</si>
  <si>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</si>
  <si>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</si>
  <si>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</si>
  <si>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</si>
  <si>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</si>
  <si>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Chadkirk / Romiley St Chad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</si>
  <si>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</si>
  <si>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</si>
  <si>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</si>
  <si>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</si>
  <si>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</si>
  <si>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</si>
  <si>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</si>
  <si>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</si>
  <si>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</si>
  <si>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</si>
  <si>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</si>
  <si>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</si>
  <si>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</si>
  <si>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</si>
  <si>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</si>
  <si>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</si>
  <si>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</si>
  <si>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</si>
  <si>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</si>
  <si>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</si>
  <si>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</si>
  <si>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</si>
  <si>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</si>
  <si>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</si>
  <si>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</si>
  <si>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</si>
  <si>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</si>
  <si>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</si>
  <si>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</si>
  <si>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</si>
  <si>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</si>
  <si>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</si>
  <si>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</si>
  <si>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</si>
  <si>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</si>
  <si>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</si>
  <si>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</si>
  <si>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</si>
  <si>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</si>
  <si>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</si>
  <si>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</si>
  <si>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</si>
  <si>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</si>
  <si>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</si>
  <si>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</si>
  <si>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</si>
  <si>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</si>
  <si>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</si>
  <si>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1317FEES</t>
  </si>
  <si>
    <t>Odd Rode All Saints</t>
  </si>
  <si>
    <t>1318FEES</t>
  </si>
  <si>
    <t>Sandbach St Mary</t>
  </si>
  <si>
    <t>1319FEES</t>
  </si>
  <si>
    <t>Sandbach Heath St John</t>
  </si>
  <si>
    <t>1320FEES</t>
  </si>
  <si>
    <t>Smallwood St John</t>
  </si>
  <si>
    <t>1322FEES</t>
  </si>
  <si>
    <t>Wheelock/Hassall Green Christ Church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</si>
  <si>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</si>
  <si>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</si>
  <si>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</si>
  <si>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</si>
  <si>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</si>
  <si>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</si>
  <si>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</si>
  <si>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</si>
  <si>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</si>
  <si>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</si>
  <si>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</si>
  <si>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</si>
  <si>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</si>
  <si>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</si>
  <si>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</si>
  <si>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</si>
  <si>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</si>
  <si>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</si>
  <si>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</si>
  <si>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</si>
  <si>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</si>
  <si>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</si>
  <si>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</si>
  <si>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</si>
  <si>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</si>
  <si>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</si>
  <si>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</si>
  <si>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</si>
  <si>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</si>
  <si>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</si>
  <si>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</si>
  <si>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</si>
  <si>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</si>
  <si>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</si>
  <si>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</si>
  <si>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</si>
  <si>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</si>
  <si>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</si>
  <si>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</si>
  <si>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</si>
  <si>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</si>
  <si>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 xml:space="preserve">Macclesfield St Michael &amp; All Angels 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</si>
  <si>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</si>
  <si>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</si>
  <si>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</si>
  <si>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</si>
  <si>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</si>
  <si>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</si>
  <si>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</si>
  <si>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</si>
  <si>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</si>
  <si>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</si>
  <si>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</si>
  <si>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</si>
  <si>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</si>
  <si>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</si>
  <si>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</si>
  <si>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</si>
  <si>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</si>
  <si>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</si>
  <si>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</si>
  <si>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</si>
  <si>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</si>
  <si>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Macclesfield St Peter</t>
  </si>
  <si>
    <t>1522FEES</t>
  </si>
  <si>
    <t xml:space="preserve">Macclesfield All Saints </t>
  </si>
  <si>
    <t>1523FEES</t>
  </si>
  <si>
    <t>Macclesfield St Barnabas</t>
  </si>
  <si>
    <t>1601FEES</t>
  </si>
  <si>
    <t>Dukinfield St John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</si>
  <si>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</si>
  <si>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</si>
  <si>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</si>
  <si>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</si>
  <si>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</si>
  <si>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</si>
  <si>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</si>
  <si>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</si>
  <si>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</si>
  <si>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>1611FEES</t>
  </si>
  <si>
    <t>Millbrook St James</t>
  </si>
  <si>
    <t>1612FEES</t>
  </si>
  <si>
    <t>Mottram-in-Longdendale St Michael</t>
  </si>
  <si>
    <t>1613FEES</t>
  </si>
  <si>
    <t>Newton with Flowery Field St Mary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</si>
  <si>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</si>
  <si>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</si>
  <si>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</si>
  <si>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</si>
  <si>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</si>
  <si>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</si>
  <si>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</si>
  <si>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</si>
  <si>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</si>
  <si>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</si>
  <si>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</si>
  <si>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</si>
  <si>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</si>
  <si>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</si>
  <si>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</si>
  <si>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</si>
  <si>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</si>
  <si>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</si>
  <si>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</si>
  <si>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</si>
  <si>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</si>
  <si>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</si>
  <si>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</si>
  <si>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</si>
  <si>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</si>
  <si>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</si>
  <si>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</si>
  <si>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</si>
  <si>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</si>
  <si>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</si>
  <si>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</si>
  <si>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</si>
  <si>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</si>
  <si>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</si>
  <si>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</si>
  <si>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1802FEES</t>
  </si>
  <si>
    <t>Offerton St Alban</t>
  </si>
  <si>
    <t>1803FEES</t>
  </si>
  <si>
    <t>Edgeley &amp; Cheadle Heath St Matthew</t>
  </si>
  <si>
    <t>1806FEES</t>
  </si>
  <si>
    <t>Stockport St Mary</t>
  </si>
  <si>
    <t>1808FEES</t>
  </si>
  <si>
    <t>Stockport St Peter</t>
  </si>
  <si>
    <t>1809FEES</t>
  </si>
  <si>
    <t>Stockport St Saviour</t>
  </si>
  <si>
    <t>1810FEES</t>
  </si>
  <si>
    <t>Stockport St Thomas</t>
  </si>
  <si>
    <t>1811FEES</t>
  </si>
  <si>
    <t>1812FEES</t>
  </si>
  <si>
    <t>Norbury St Thomas</t>
  </si>
  <si>
    <t>Please Select</t>
  </si>
  <si>
    <t>Upon selection of the parish name, the parish number will autocomplete</t>
  </si>
  <si>
    <t>Parish Acc. No.</t>
  </si>
  <si>
    <t>Click box below for dropdown arrow to appear</t>
  </si>
  <si>
    <t xml:space="preserve">click box below for dropdown arrow to appear </t>
  </si>
  <si>
    <t>Autocompletes upon selection of parish name</t>
  </si>
  <si>
    <t>Byley-cum-Lees St John (use Middlewich fees acc no.)</t>
  </si>
  <si>
    <t>Coddington St Mary (use Farndon fees acc no.)</t>
  </si>
  <si>
    <t>Dunham Massey St Mark (use Dunham Massey St Margaret fees acc no.)</t>
  </si>
  <si>
    <t>Guilden Sutton St John the Baptist (use Plemstall fees acc no.)</t>
  </si>
  <si>
    <t>Hollingworth St Mary (use Tintwistle fees acc no.)</t>
  </si>
  <si>
    <t>Marton St James &amp; St Paul (use Eaton w Hulme Walfield fees acc no.)</t>
  </si>
  <si>
    <t>Northwich St Luke (Winnington)</t>
  </si>
  <si>
    <t>Siddington w Capesthorne All Saints (use Eaton w Hulme Walfield fees acc no.)</t>
  </si>
  <si>
    <t>Mobberley St Wilfrid</t>
  </si>
  <si>
    <t>Stockport St George</t>
  </si>
  <si>
    <t>Alsager St Mary Magdalene</t>
  </si>
  <si>
    <t>Poulton St Luke</t>
  </si>
  <si>
    <t xml:space="preserve">Norton St Berteline </t>
  </si>
  <si>
    <t>Brinnington with Portwood St Luke</t>
  </si>
  <si>
    <t>Holmes Chapel St Luke</t>
  </si>
  <si>
    <t>Hyde St Thomas with Godley cum Newton Green</t>
  </si>
  <si>
    <t>Lindow St John the Evangelist</t>
  </si>
  <si>
    <t>2019 RETURN OF DIOCESAN FEES (Serving Clergy &amp; Others)</t>
  </si>
  <si>
    <t>Please detail below any occasions when you excused payment of a prescribed fee, or any other information you wish us to be aware of:</t>
  </si>
  <si>
    <t>Hallwood Ecumenical Parish</t>
  </si>
  <si>
    <t>Norley St John PCC</t>
  </si>
  <si>
    <t>0310FEES</t>
  </si>
  <si>
    <t>Swettenham St Peter (use Eaton w Hulme Walfield fees acc no0)</t>
  </si>
  <si>
    <t>Insert date here</t>
  </si>
  <si>
    <t>Please collect by DD on or around the 20th of</t>
  </si>
  <si>
    <t>Select month</t>
  </si>
  <si>
    <t>2) Please insert the total of all Form 2 fees into the relevant (yellow) box above.</t>
  </si>
  <si>
    <t>3) When paying by:</t>
  </si>
  <si>
    <r>
      <t xml:space="preserve">1) </t>
    </r>
    <r>
      <rPr>
        <b/>
        <u/>
        <sz val="9.5"/>
        <rFont val="Arial"/>
        <family val="2"/>
      </rPr>
      <t>Please complete one copy of this form every month</t>
    </r>
    <r>
      <rPr>
        <u/>
        <sz val="9.5"/>
        <rFont val="Arial"/>
        <family val="2"/>
      </rPr>
      <t>.</t>
    </r>
    <r>
      <rPr>
        <sz val="9.5"/>
        <rFont val="Arial"/>
        <family val="2"/>
      </rPr>
      <t xml:space="preserve">  A 'NIL' return should be submitted if there have been no fees received in the month.</t>
    </r>
  </si>
  <si>
    <r>
      <t xml:space="preserve">DD: please ensure your forms are emailed to </t>
    </r>
    <r>
      <rPr>
        <u/>
        <sz val="9.5"/>
        <color rgb="FF0000FF"/>
        <rFont val="Arial"/>
        <family val="2"/>
      </rPr>
      <t>fees@chester.anglican.org</t>
    </r>
    <r>
      <rPr>
        <sz val="9.5"/>
        <rFont val="Arial"/>
        <family val="2"/>
      </rPr>
      <t xml:space="preserve"> by 10th of the following month, for collection by 20th of the following month.</t>
    </r>
  </si>
  <si>
    <r>
      <t>Cheque: please make payable to "</t>
    </r>
    <r>
      <rPr>
        <b/>
        <sz val="9.5"/>
        <rFont val="Arial"/>
        <family val="2"/>
      </rPr>
      <t>Chester DBF</t>
    </r>
    <r>
      <rPr>
        <sz val="9.5"/>
        <rFont val="Arial"/>
        <family val="2"/>
      </rPr>
      <t>"</t>
    </r>
  </si>
  <si>
    <r>
      <t xml:space="preserve">Bank TFR: please quote a reference to include: parish no., what the payment is for and the month &amp; year the payment covers e.g. </t>
    </r>
    <r>
      <rPr>
        <b/>
        <sz val="9.5"/>
        <rFont val="Arial"/>
        <family val="2"/>
      </rPr>
      <t>0123 Fees Jan 19</t>
    </r>
  </si>
  <si>
    <t>Chester Christ Church (Newtown)</t>
  </si>
  <si>
    <t>0219FEES</t>
  </si>
  <si>
    <t>Chester St Paul</t>
  </si>
  <si>
    <t>0206FEES</t>
  </si>
  <si>
    <t>Chester St Peter</t>
  </si>
  <si>
    <t>0221FEES</t>
  </si>
  <si>
    <t>Christleton St James</t>
  </si>
  <si>
    <t>0207FEES</t>
  </si>
  <si>
    <t>Church Lawton All Saints</t>
  </si>
  <si>
    <t>1315FEES</t>
  </si>
  <si>
    <t>Church Minshull St Bartholomew</t>
  </si>
  <si>
    <t>1705FEES</t>
  </si>
  <si>
    <t>Congleton St James</t>
  </si>
  <si>
    <t>1308FEES</t>
  </si>
  <si>
    <t>Congleton Team - Holy Trinity</t>
  </si>
  <si>
    <t>1309FEES</t>
  </si>
  <si>
    <t>Congleton Team - St John</t>
  </si>
  <si>
    <t>Congleton Team - St Peter</t>
  </si>
  <si>
    <t>Congleton Team - St Stephen</t>
  </si>
  <si>
    <t>Coppenhall St Michael</t>
  </si>
  <si>
    <t>1706FEES</t>
  </si>
  <si>
    <t>Crewe All Saints and  St Paul</t>
  </si>
  <si>
    <t>1707FEES</t>
  </si>
  <si>
    <t>Crewe Green St Michael &amp; All Angels</t>
  </si>
  <si>
    <t>1713FEES</t>
  </si>
  <si>
    <t>Crewe St Andrew with St John the Baptist</t>
  </si>
  <si>
    <t>1708FEES</t>
  </si>
  <si>
    <t>Crewe St Barnabas</t>
  </si>
  <si>
    <t>1709FEES</t>
  </si>
  <si>
    <t>Crewe St Peter</t>
  </si>
  <si>
    <t>1712FEES</t>
  </si>
  <si>
    <t>Crowton Christ Church</t>
  </si>
  <si>
    <t>0317FEES</t>
  </si>
  <si>
    <t>Daresbury All Saints</t>
  </si>
  <si>
    <t>0404FEES</t>
  </si>
  <si>
    <t>Davenham St Wilfrid</t>
  </si>
  <si>
    <t>0603FEES</t>
  </si>
  <si>
    <t>Delamere St Peter</t>
  </si>
  <si>
    <t>0604FEES</t>
  </si>
  <si>
    <t>Disley St Mary</t>
  </si>
  <si>
    <t>1104FEES</t>
  </si>
  <si>
    <t>Doddington St John the Evangelist</t>
  </si>
  <si>
    <t>1714FEES</t>
  </si>
  <si>
    <r>
      <t xml:space="preserve">    Completed forms should </t>
    </r>
    <r>
      <rPr>
        <u/>
        <sz val="9.5"/>
        <rFont val="Arial"/>
        <family val="2"/>
      </rPr>
      <t>either</t>
    </r>
    <r>
      <rPr>
        <sz val="9.5"/>
        <rFont val="Arial"/>
        <family val="2"/>
      </rPr>
      <t xml:space="preserve"> be posted to Church House </t>
    </r>
    <r>
      <rPr>
        <u/>
        <sz val="9.5"/>
        <rFont val="Arial"/>
        <family val="2"/>
      </rPr>
      <t>OR</t>
    </r>
    <r>
      <rPr>
        <sz val="9.5"/>
        <rFont val="Arial"/>
        <family val="2"/>
      </rPr>
      <t xml:space="preserve"> emailed to </t>
    </r>
    <r>
      <rPr>
        <u/>
        <sz val="9.5"/>
        <color indexed="12"/>
        <rFont val="Arial"/>
        <family val="2"/>
      </rPr>
      <t>fees@chester.anglican.org</t>
    </r>
    <r>
      <rPr>
        <sz val="9.5"/>
        <rFont val="Arial"/>
        <family val="2"/>
      </rPr>
      <t xml:space="preserve"> - </t>
    </r>
    <r>
      <rPr>
        <b/>
        <sz val="9.5"/>
        <rFont val="Arial"/>
        <family val="2"/>
      </rPr>
      <t xml:space="preserve">please </t>
    </r>
    <r>
      <rPr>
        <b/>
        <u/>
        <sz val="9.5"/>
        <rFont val="Arial"/>
        <family val="2"/>
      </rPr>
      <t>do not</t>
    </r>
    <r>
      <rPr>
        <b/>
        <sz val="9.5"/>
        <rFont val="Arial"/>
        <family val="2"/>
      </rPr>
      <t xml:space="preserve"> send multiple copies.</t>
    </r>
  </si>
  <si>
    <r>
      <t>This is a 'Nil' Return (</t>
    </r>
    <r>
      <rPr>
        <u/>
        <sz val="12"/>
        <rFont val="Arial"/>
        <family val="2"/>
      </rPr>
      <t>only if forms 1 &amp; 2 are both 'nil'</t>
    </r>
    <r>
      <rPr>
        <sz val="12"/>
        <rFont val="Arial"/>
        <family val="2"/>
      </rPr>
      <t>)*</t>
    </r>
  </si>
  <si>
    <t>+ Fees in respect of Retired Clergy &amp; those with PTO (per enclosed form 2 returns)*</t>
  </si>
  <si>
    <t>Amount of Serving Clergy &amp; Others fees, as above (form 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</si>
</sst>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i/>
      <sz val="12.5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i/>
      <sz val="12.5"/>
      <color theme="1"/>
      <name val="Arial"/>
      <family val="2"/>
    </font>
    <font>
      <b/>
      <i/>
      <sz val="13.5"/>
      <color theme="1"/>
      <name val="Arial"/>
      <family val="2"/>
    </font>
    <font>
      <b/>
      <i/>
      <sz val="11.5"/>
      <color rgb="FFFF0000"/>
      <name val="Arial"/>
      <family val="2"/>
    </font>
    <font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5"/>
      <color theme="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u/>
      <sz val="9.5"/>
      <name val="Arial"/>
      <family val="2"/>
    </font>
    <font>
      <b/>
      <u/>
      <sz val="9.5"/>
      <name val="Arial"/>
      <family val="2"/>
    </font>
    <font>
      <u/>
      <sz val="9.5"/>
      <color indexed="12"/>
      <name val="Arial"/>
      <family val="2"/>
    </font>
    <font>
      <u/>
      <sz val="9.5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2" borderId="0" applyNumberFormat="0" applyBorder="0" applyAlignment="0" applyProtection="0"/>
  </cellStyleXfs>
  <cellXfs count="133">
    <xf numFmtId="0" fontId="0" fillId="0" borderId="0" xfId="0"/>
    <xf numFmtId="0" fontId="1" fillId="0" borderId="0" xfId="0" applyNumberFormat="1" applyFont="1" applyAlignment="1"/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23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24" fillId="0" borderId="5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/>
    <xf numFmtId="2" fontId="16" fillId="0" borderId="1" xfId="0" applyNumberFormat="1" applyFont="1" applyBorder="1" applyAlignment="1" applyProtection="1">
      <alignment vertical="center"/>
    </xf>
    <xf numFmtId="2" fontId="16" fillId="0" borderId="9" xfId="0" applyNumberFormat="1" applyFont="1" applyBorder="1" applyAlignment="1" applyProtection="1">
      <alignment vertical="center"/>
    </xf>
    <xf numFmtId="2" fontId="16" fillId="0" borderId="13" xfId="0" applyNumberFormat="1" applyFont="1" applyBorder="1" applyAlignment="1" applyProtection="1">
      <alignment vertical="center"/>
    </xf>
    <xf numFmtId="2" fontId="16" fillId="0" borderId="14" xfId="0" applyNumberFormat="1" applyFont="1" applyBorder="1" applyAlignment="1" applyProtection="1">
      <alignment vertical="center"/>
    </xf>
    <xf numFmtId="0" fontId="16" fillId="4" borderId="7" xfId="0" applyNumberFormat="1" applyFont="1" applyFill="1" applyBorder="1" applyAlignment="1" applyProtection="1">
      <alignment vertical="center"/>
    </xf>
    <xf numFmtId="2" fontId="18" fillId="4" borderId="15" xfId="0" applyNumberFormat="1" applyFont="1" applyFill="1" applyBorder="1" applyAlignment="1" applyProtection="1">
      <alignment horizontal="right" vertical="center"/>
    </xf>
    <xf numFmtId="2" fontId="18" fillId="4" borderId="16" xfId="0" applyNumberFormat="1" applyFont="1" applyFill="1" applyBorder="1" applyAlignment="1" applyProtection="1">
      <alignment vertical="center"/>
    </xf>
    <xf numFmtId="0" fontId="18" fillId="4" borderId="18" xfId="0" applyNumberFormat="1" applyFont="1" applyFill="1" applyBorder="1" applyAlignment="1" applyProtection="1">
      <alignment vertical="center"/>
    </xf>
    <xf numFmtId="2" fontId="18" fillId="4" borderId="19" xfId="0" applyNumberFormat="1" applyFont="1" applyFill="1" applyBorder="1" applyAlignment="1" applyProtection="1">
      <alignment horizontal="right" vertical="center"/>
    </xf>
    <xf numFmtId="2" fontId="18" fillId="4" borderId="14" xfId="0" applyNumberFormat="1" applyFont="1" applyFill="1" applyBorder="1" applyAlignment="1" applyProtection="1">
      <alignment vertical="center"/>
    </xf>
    <xf numFmtId="0" fontId="16" fillId="4" borderId="20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vertical="center"/>
    </xf>
    <xf numFmtId="0" fontId="15" fillId="4" borderId="18" xfId="0" applyNumberFormat="1" applyFont="1" applyFill="1" applyBorder="1" applyAlignment="1" applyProtection="1">
      <alignment vertical="center"/>
    </xf>
    <xf numFmtId="0" fontId="16" fillId="3" borderId="23" xfId="0" applyNumberFormat="1" applyFont="1" applyFill="1" applyBorder="1" applyAlignment="1" applyProtection="1">
      <alignment vertical="center"/>
    </xf>
    <xf numFmtId="0" fontId="15" fillId="3" borderId="24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/>
    <xf numFmtId="0" fontId="1" fillId="0" borderId="0" xfId="0" applyFont="1" applyFill="1" applyAlignment="1" applyProtection="1"/>
    <xf numFmtId="49" fontId="1" fillId="0" borderId="0" xfId="0" applyNumberFormat="1" applyFont="1" applyProtection="1"/>
    <xf numFmtId="0" fontId="1" fillId="3" borderId="25" xfId="0" applyNumberFormat="1" applyFont="1" applyFill="1" applyBorder="1" applyAlignme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21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25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5" borderId="1" xfId="1" applyNumberFormat="1" applyFont="1" applyFill="1" applyBorder="1" applyAlignment="1" applyProtection="1">
      <alignment horizontal="center" vertical="center"/>
      <protection locked="0"/>
    </xf>
    <xf numFmtId="0" fontId="25" fillId="5" borderId="13" xfId="1" applyNumberFormat="1" applyFont="1" applyFill="1" applyBorder="1" applyAlignment="1" applyProtection="1">
      <alignment horizontal="center" vertical="center"/>
      <protection locked="0"/>
    </xf>
    <xf numFmtId="0" fontId="24" fillId="5" borderId="26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vertical="center"/>
    </xf>
    <xf numFmtId="0" fontId="16" fillId="6" borderId="6" xfId="0" applyNumberFormat="1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6" borderId="8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2" fontId="16" fillId="6" borderId="11" xfId="0" applyNumberFormat="1" applyFont="1" applyFill="1" applyBorder="1" applyAlignment="1" applyProtection="1">
      <alignment vertical="center"/>
    </xf>
    <xf numFmtId="0" fontId="16" fillId="6" borderId="12" xfId="0" applyNumberFormat="1" applyFont="1" applyFill="1" applyBorder="1" applyAlignment="1" applyProtection="1">
      <alignment vertical="center"/>
    </xf>
    <xf numFmtId="0" fontId="16" fillId="6" borderId="10" xfId="0" applyFont="1" applyFill="1" applyBorder="1" applyProtection="1"/>
    <xf numFmtId="2" fontId="16" fillId="6" borderId="12" xfId="0" applyNumberFormat="1" applyFont="1" applyFill="1" applyBorder="1" applyAlignment="1" applyProtection="1">
      <alignment vertical="center"/>
    </xf>
    <xf numFmtId="0" fontId="16" fillId="7" borderId="22" xfId="0" quotePrefix="1" applyNumberFormat="1" applyFont="1" applyFill="1" applyBorder="1" applyAlignment="1" applyProtection="1">
      <alignment vertical="center"/>
    </xf>
    <xf numFmtId="0" fontId="16" fillId="7" borderId="22" xfId="0" applyNumberFormat="1" applyFont="1" applyFill="1" applyBorder="1" applyAlignment="1" applyProtection="1">
      <alignment vertical="center"/>
    </xf>
    <xf numFmtId="0" fontId="16" fillId="7" borderId="11" xfId="0" applyNumberFormat="1" applyFont="1" applyFill="1" applyBorder="1" applyAlignment="1" applyProtection="1">
      <alignment vertical="center"/>
    </xf>
    <xf numFmtId="2" fontId="18" fillId="7" borderId="17" xfId="0" applyNumberFormat="1" applyFont="1" applyFill="1" applyBorder="1" applyAlignment="1" applyProtection="1">
      <alignment horizontal="right" vertical="center"/>
    </xf>
    <xf numFmtId="2" fontId="25" fillId="7" borderId="9" xfId="1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/>
    </xf>
    <xf numFmtId="0" fontId="7" fillId="0" borderId="0" xfId="0" applyNumberFormat="1" applyFont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horizontal="left" vertical="center"/>
    </xf>
    <xf numFmtId="0" fontId="1" fillId="0" borderId="30" xfId="0" applyNumberFormat="1" applyFont="1" applyBorder="1" applyAlignment="1" applyProtection="1">
      <alignment vertical="center"/>
    </xf>
    <xf numFmtId="0" fontId="1" fillId="0" borderId="31" xfId="0" applyNumberFormat="1" applyFont="1" applyBorder="1" applyAlignment="1" applyProtection="1">
      <alignment vertical="center"/>
    </xf>
    <xf numFmtId="0" fontId="10" fillId="0" borderId="0" xfId="0" applyNumberFormat="1" applyFont="1" applyAlignment="1" applyProtection="1">
      <alignment horizontal="center" vertical="center" wrapText="1"/>
    </xf>
    <xf numFmtId="0" fontId="10" fillId="0" borderId="33" xfId="0" applyNumberFormat="1" applyFont="1" applyBorder="1" applyAlignment="1" applyProtection="1">
      <alignment horizontal="center" vertical="center" wrapText="1"/>
    </xf>
    <xf numFmtId="0" fontId="16" fillId="0" borderId="22" xfId="0" applyNumberFormat="1" applyFont="1" applyBorder="1" applyAlignment="1" applyProtection="1">
      <alignment vertical="center" wrapText="1"/>
    </xf>
    <xf numFmtId="0" fontId="16" fillId="0" borderId="11" xfId="0" applyNumberFormat="1" applyFont="1" applyBorder="1" applyAlignment="1" applyProtection="1">
      <alignment vertical="center" wrapText="1"/>
    </xf>
    <xf numFmtId="0" fontId="16" fillId="0" borderId="17" xfId="0" applyNumberFormat="1" applyFont="1" applyBorder="1" applyAlignment="1" applyProtection="1">
      <alignment vertical="center" wrapText="1"/>
    </xf>
    <xf numFmtId="0" fontId="28" fillId="5" borderId="34" xfId="1" applyNumberFormat="1" applyFont="1" applyFill="1" applyBorder="1" applyAlignment="1" applyProtection="1">
      <alignment vertical="center" wrapText="1"/>
      <protection locked="0"/>
    </xf>
    <xf numFmtId="0" fontId="28" fillId="5" borderId="35" xfId="1" applyNumberFormat="1" applyFont="1" applyFill="1" applyBorder="1" applyAlignment="1" applyProtection="1">
      <alignment vertical="center" wrapText="1"/>
      <protection locked="0"/>
    </xf>
    <xf numFmtId="0" fontId="28" fillId="5" borderId="36" xfId="1" applyNumberFormat="1" applyFont="1" applyFill="1" applyBorder="1" applyAlignment="1" applyProtection="1">
      <alignment vertical="center" wrapText="1"/>
      <protection locked="0"/>
    </xf>
    <xf numFmtId="0" fontId="32" fillId="0" borderId="37" xfId="0" applyNumberFormat="1" applyFont="1" applyFill="1" applyBorder="1" applyAlignment="1" applyProtection="1">
      <alignment vertical="center"/>
    </xf>
    <xf numFmtId="0" fontId="32" fillId="0" borderId="38" xfId="0" applyNumberFormat="1" applyFont="1" applyFill="1" applyBorder="1" applyAlignment="1" applyProtection="1">
      <alignment vertical="center"/>
    </xf>
    <xf numFmtId="0" fontId="32" fillId="0" borderId="39" xfId="0" applyNumberFormat="1" applyFont="1" applyFill="1" applyBorder="1" applyAlignment="1" applyProtection="1">
      <alignment vertical="center"/>
    </xf>
    <xf numFmtId="0" fontId="16" fillId="0" borderId="21" xfId="0" applyNumberFormat="1" applyFont="1" applyBorder="1" applyAlignment="1" applyProtection="1">
      <alignment vertical="center" wrapText="1"/>
    </xf>
    <xf numFmtId="0" fontId="16" fillId="0" borderId="18" xfId="0" applyNumberFormat="1" applyFont="1" applyBorder="1" applyAlignment="1" applyProtection="1">
      <alignment vertical="center" wrapText="1"/>
    </xf>
    <xf numFmtId="0" fontId="16" fillId="0" borderId="19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/>
    </xf>
    <xf numFmtId="0" fontId="27" fillId="0" borderId="0" xfId="0" applyNumberFormat="1" applyFont="1" applyAlignment="1" applyProtection="1">
      <alignment vertical="center"/>
    </xf>
    <xf numFmtId="0" fontId="24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35" fillId="0" borderId="32" xfId="0" applyNumberFormat="1" applyFont="1" applyBorder="1" applyAlignment="1" applyProtection="1">
      <alignment horizontal="center"/>
    </xf>
    <xf numFmtId="0" fontId="29" fillId="5" borderId="27" xfId="1" applyNumberFormat="1" applyFont="1" applyFill="1" applyBorder="1" applyAlignment="1" applyProtection="1">
      <alignment horizontal="center" vertical="center" wrapText="1"/>
    </xf>
    <xf numFmtId="0" fontId="29" fillId="5" borderId="28" xfId="1" applyNumberFormat="1" applyFont="1" applyFill="1" applyBorder="1" applyAlignment="1" applyProtection="1">
      <alignment horizontal="center" vertical="center" wrapText="1"/>
    </xf>
    <xf numFmtId="0" fontId="29" fillId="5" borderId="29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14" fillId="0" borderId="22" xfId="0" applyNumberFormat="1" applyFont="1" applyBorder="1" applyAlignment="1" applyProtection="1">
      <alignment vertical="center" wrapText="1"/>
    </xf>
    <xf numFmtId="0" fontId="14" fillId="0" borderId="11" xfId="0" applyNumberFormat="1" applyFont="1" applyBorder="1" applyAlignment="1" applyProtection="1">
      <alignment vertical="center" wrapText="1"/>
    </xf>
    <xf numFmtId="0" fontId="14" fillId="0" borderId="17" xfId="0" applyNumberFormat="1" applyFont="1" applyBorder="1" applyAlignment="1" applyProtection="1">
      <alignment vertical="center" wrapText="1"/>
    </xf>
    <xf numFmtId="0" fontId="35" fillId="0" borderId="40" xfId="0" applyNumberFormat="1" applyFont="1" applyBorder="1" applyAlignment="1" applyProtection="1">
      <alignment horizontal="center" wrapText="1"/>
    </xf>
    <xf numFmtId="0" fontId="14" fillId="0" borderId="20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Alignment="1" applyProtection="1">
      <alignment vertical="center" wrapText="1"/>
    </xf>
    <xf numFmtId="0" fontId="14" fillId="0" borderId="15" xfId="0" applyNumberFormat="1" applyFont="1" applyBorder="1" applyAlignment="1" applyProtection="1">
      <alignment vertical="center" wrapText="1"/>
    </xf>
    <xf numFmtId="0" fontId="15" fillId="0" borderId="22" xfId="0" applyNumberFormat="1" applyFont="1" applyBorder="1" applyAlignment="1" applyProtection="1">
      <alignment vertical="center" wrapText="1"/>
    </xf>
    <xf numFmtId="0" fontId="15" fillId="0" borderId="11" xfId="0" applyNumberFormat="1" applyFont="1" applyBorder="1" applyAlignment="1" applyProtection="1">
      <alignment vertical="center" wrapText="1"/>
    </xf>
    <xf numFmtId="0" fontId="15" fillId="0" borderId="17" xfId="0" applyNumberFormat="1" applyFont="1" applyBorder="1" applyAlignment="1" applyProtection="1">
      <alignment vertical="center" wrapText="1"/>
    </xf>
    <xf numFmtId="0" fontId="35" fillId="0" borderId="40" xfId="0" applyNumberFormat="1" applyFont="1" applyBorder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41" xfId="0" applyNumberFormat="1" applyFont="1" applyBorder="1" applyAlignment="1" applyProtection="1">
      <alignment horizontal="center" vertical="center"/>
    </xf>
    <xf numFmtId="0" fontId="30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"/>
    </xf>
    <xf numFmtId="14" fontId="24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14" fontId="24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5" borderId="27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8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9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FFFF99"/>
      <color rgb="FFEDFE4C"/>
      <color rgb="FFF6F240"/>
      <color rgb="FFCCFF99"/>
      <color rgb="FFFFCC99"/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38100</xdr:rowOff>
    </xdr:from>
    <xdr:to>
      <xdr:col>10</xdr:col>
      <xdr:colOff>723900</xdr:colOff>
      <xdr:row>3</xdr:row>
      <xdr:rowOff>66675</xdr:rowOff>
    </xdr:to>
    <xdr:pic>
      <xdr:nvPicPr>
        <xdr:cNvPr id="1091" name="Pictur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100"/>
          <a:ext cx="1390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8"/>
  <sheetViews>
    <sheetView tabSelected="1" showOutlineSymbols="0" topLeftCell="A23" zoomScaleNormal="100" workbookViewId="0">
      <selection activeCell="A48" sqref="A48:K48"/>
    </sheetView>
  </sheetViews>
  <sheetFormatPr defaultColWidth="9.6640625" defaultRowHeight="15" x14ac:dyDescent="0.2"/>
  <cols>
    <col min="1" max="1" width="18.33203125" style="1" customWidth="1"/>
    <col min="2" max="2" width="15.21875" style="1" customWidth="1"/>
    <col min="3" max="3" width="2.77734375" style="1" customWidth="1"/>
    <col min="4" max="4" width="0.6640625" style="1" customWidth="1"/>
    <col min="5" max="5" width="8.33203125" style="1" customWidth="1"/>
    <col min="6" max="6" width="12.6640625" style="1" customWidth="1"/>
    <col min="7" max="7" width="9.88671875" style="1" customWidth="1"/>
    <col min="8" max="8" width="4.4414062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0.77734375" style="1" customWidth="1"/>
    <col min="13" max="13" width="2.5546875" style="1" customWidth="1"/>
    <col min="14" max="14" width="8.21875" style="1" hidden="1" customWidth="1"/>
    <col min="15" max="15" width="25.21875" style="1" hidden="1" customWidth="1"/>
    <col min="16" max="16" width="13.6640625" style="1" hidden="1" customWidth="1"/>
    <col min="17" max="16384" width="9.6640625" style="1"/>
  </cols>
  <sheetData>
    <row r="1" spans="1:34" ht="18" customHeight="1" x14ac:dyDescent="0.2">
      <c r="A1" s="68" t="s">
        <v>547</v>
      </c>
      <c r="B1" s="21"/>
      <c r="C1" s="21"/>
      <c r="D1" s="21"/>
      <c r="E1" s="21"/>
      <c r="F1" s="21"/>
      <c r="G1" s="18"/>
      <c r="H1" s="22" t="s">
        <v>2</v>
      </c>
      <c r="I1" s="3"/>
      <c r="J1" s="4"/>
      <c r="K1" s="4"/>
      <c r="L1" s="4"/>
      <c r="M1" s="4"/>
      <c r="N1" s="53" t="s">
        <v>555</v>
      </c>
      <c r="O1" s="53" t="s">
        <v>525</v>
      </c>
      <c r="P1" s="53" t="s">
        <v>529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4"/>
      <c r="J2" s="4"/>
      <c r="K2" s="4"/>
      <c r="L2" s="4"/>
      <c r="M2" s="4"/>
      <c r="N2" s="50" t="s">
        <v>42</v>
      </c>
      <c r="O2" s="55" t="s">
        <v>481</v>
      </c>
      <c r="P2" s="56" t="s">
        <v>480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customHeight="1" x14ac:dyDescent="0.25">
      <c r="A3" s="21" t="s">
        <v>11</v>
      </c>
      <c r="B3" s="2"/>
      <c r="C3" s="2"/>
      <c r="D3" s="2"/>
      <c r="E3" s="2"/>
      <c r="F3" s="2"/>
      <c r="G3" s="2"/>
      <c r="H3" s="2"/>
      <c r="I3" s="21"/>
      <c r="J3" s="2"/>
      <c r="K3" s="21"/>
      <c r="L3" s="29"/>
      <c r="M3" s="4"/>
      <c r="N3" s="50" t="s">
        <v>43</v>
      </c>
      <c r="O3" s="55" t="s">
        <v>394</v>
      </c>
      <c r="P3" s="58" t="s">
        <v>393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21"/>
      <c r="B4" s="21"/>
      <c r="C4" s="21"/>
      <c r="D4" s="21"/>
      <c r="E4" s="21"/>
      <c r="F4" s="21"/>
      <c r="G4" s="21"/>
      <c r="H4" s="5"/>
      <c r="I4" s="21"/>
      <c r="J4" s="21"/>
      <c r="K4" s="21"/>
      <c r="L4" s="29"/>
      <c r="M4" s="4"/>
      <c r="N4" s="50" t="s">
        <v>44</v>
      </c>
      <c r="O4" s="55" t="s">
        <v>390</v>
      </c>
      <c r="P4" s="58" t="s">
        <v>389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95" customHeight="1" x14ac:dyDescent="0.25">
      <c r="A5" s="21"/>
      <c r="B5" s="122" t="s">
        <v>527</v>
      </c>
      <c r="C5" s="122"/>
      <c r="D5" s="122"/>
      <c r="E5" s="122"/>
      <c r="F5" s="122"/>
      <c r="G5" s="122"/>
      <c r="H5" s="5"/>
      <c r="I5" s="21"/>
      <c r="J5" s="21"/>
      <c r="K5" s="21"/>
      <c r="L5" s="29"/>
      <c r="M5" s="4"/>
      <c r="N5" s="50" t="s">
        <v>45</v>
      </c>
      <c r="O5" s="59" t="s">
        <v>160</v>
      </c>
      <c r="P5" s="58" t="s">
        <v>159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5">
      <c r="A6" s="25" t="s">
        <v>27</v>
      </c>
      <c r="B6" s="130" t="s">
        <v>525</v>
      </c>
      <c r="C6" s="131"/>
      <c r="D6" s="131"/>
      <c r="E6" s="131"/>
      <c r="F6" s="131"/>
      <c r="G6" s="132"/>
      <c r="H6" s="49" t="s">
        <v>40</v>
      </c>
      <c r="I6" s="16"/>
      <c r="J6" s="9"/>
      <c r="K6" s="9"/>
      <c r="L6" s="29"/>
      <c r="M6" s="4"/>
      <c r="N6" s="50" t="s">
        <v>46</v>
      </c>
      <c r="O6" s="55" t="s">
        <v>365</v>
      </c>
      <c r="P6" s="58" t="s">
        <v>364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 x14ac:dyDescent="0.25">
      <c r="A7" s="49" t="s">
        <v>41</v>
      </c>
      <c r="B7" s="21"/>
      <c r="C7" s="7"/>
      <c r="D7" s="7"/>
      <c r="E7" s="7"/>
      <c r="F7" s="7"/>
      <c r="G7" s="5"/>
      <c r="H7" s="5"/>
      <c r="I7" s="6"/>
      <c r="J7" s="9"/>
      <c r="K7" s="9"/>
      <c r="L7" s="29"/>
      <c r="M7" s="4"/>
      <c r="N7" s="50" t="s">
        <v>47</v>
      </c>
      <c r="O7" s="52" t="s">
        <v>540</v>
      </c>
      <c r="P7" s="61" t="s">
        <v>363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2" customHeight="1" x14ac:dyDescent="0.25">
      <c r="A8" s="49"/>
      <c r="B8" s="21"/>
      <c r="C8" s="7"/>
      <c r="D8" s="7"/>
      <c r="E8" s="7"/>
      <c r="F8" s="7"/>
      <c r="G8" s="5"/>
      <c r="H8" s="5"/>
      <c r="I8" s="6"/>
      <c r="J8" s="9"/>
      <c r="K8" s="9"/>
      <c r="L8" s="29"/>
      <c r="M8" s="4"/>
      <c r="N8" s="50" t="s">
        <v>48</v>
      </c>
      <c r="O8" s="55" t="s">
        <v>296</v>
      </c>
      <c r="P8" s="58" t="s">
        <v>295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100000000000001" customHeight="1" x14ac:dyDescent="0.25">
      <c r="A9" s="21"/>
      <c r="B9" s="21"/>
      <c r="C9" s="21"/>
      <c r="D9" s="21"/>
      <c r="E9" s="21"/>
      <c r="F9" s="21"/>
      <c r="G9" s="127"/>
      <c r="H9" s="127"/>
      <c r="I9" s="115" t="s">
        <v>528</v>
      </c>
      <c r="J9" s="115"/>
      <c r="K9" s="54"/>
      <c r="L9" s="29"/>
      <c r="M9" s="4"/>
      <c r="N9" s="50" t="s">
        <v>49</v>
      </c>
      <c r="O9" s="55" t="s">
        <v>108</v>
      </c>
      <c r="P9" s="58" t="s">
        <v>107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0" customHeight="1" x14ac:dyDescent="0.25">
      <c r="A10" s="23" t="s">
        <v>526</v>
      </c>
      <c r="B10" s="108" t="str">
        <f>VLOOKUP(B6,O1:P253,2,FALSE)</f>
        <v>Autocompletes upon selection of parish name</v>
      </c>
      <c r="C10" s="109"/>
      <c r="D10" s="109"/>
      <c r="E10" s="110"/>
      <c r="F10" s="24"/>
      <c r="G10" s="123" t="s">
        <v>1</v>
      </c>
      <c r="H10" s="124"/>
      <c r="I10" s="125" t="s">
        <v>524</v>
      </c>
      <c r="J10" s="126"/>
      <c r="K10" s="67">
        <v>2019</v>
      </c>
      <c r="L10" s="29"/>
      <c r="M10" s="4"/>
      <c r="N10" s="50" t="s">
        <v>50</v>
      </c>
      <c r="O10" s="55" t="s">
        <v>134</v>
      </c>
      <c r="P10" s="58" t="s">
        <v>133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0"/>
      <c r="M11" s="4"/>
      <c r="N11" s="50" t="s">
        <v>51</v>
      </c>
      <c r="O11" s="55" t="s">
        <v>136</v>
      </c>
      <c r="P11" s="58" t="s">
        <v>135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.75" thickBot="1" x14ac:dyDescent="0.3">
      <c r="A12" s="87"/>
      <c r="B12" s="88"/>
      <c r="C12" s="88"/>
      <c r="D12" s="88"/>
      <c r="E12" s="88"/>
      <c r="F12" s="88"/>
      <c r="G12" s="88"/>
      <c r="H12" s="20"/>
      <c r="I12" s="26" t="s">
        <v>35</v>
      </c>
      <c r="J12" s="26" t="s">
        <v>36</v>
      </c>
      <c r="K12" s="27" t="s">
        <v>37</v>
      </c>
      <c r="L12" s="31"/>
      <c r="M12" s="4"/>
      <c r="N12" s="50" t="s">
        <v>52</v>
      </c>
      <c r="O12" s="55" t="s">
        <v>298</v>
      </c>
      <c r="P12" s="58" t="s">
        <v>297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7.100000000000001" customHeight="1" x14ac:dyDescent="0.25">
      <c r="A13" s="116" t="s">
        <v>0</v>
      </c>
      <c r="B13" s="117"/>
      <c r="C13" s="117"/>
      <c r="D13" s="117"/>
      <c r="E13" s="117"/>
      <c r="F13" s="117"/>
      <c r="G13" s="117"/>
      <c r="H13" s="118"/>
      <c r="I13" s="69"/>
      <c r="J13" s="70"/>
      <c r="K13" s="71"/>
      <c r="L13" s="31"/>
      <c r="M13" s="4"/>
      <c r="N13" s="50" t="s">
        <v>53</v>
      </c>
      <c r="O13" s="55" t="s">
        <v>76</v>
      </c>
      <c r="P13" s="58" t="s">
        <v>75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7.100000000000001" customHeight="1" x14ac:dyDescent="0.25">
      <c r="A14" s="91" t="s">
        <v>24</v>
      </c>
      <c r="B14" s="92"/>
      <c r="C14" s="92"/>
      <c r="D14" s="92"/>
      <c r="E14" s="92"/>
      <c r="F14" s="92"/>
      <c r="G14" s="92"/>
      <c r="H14" s="93"/>
      <c r="I14" s="63"/>
      <c r="J14" s="34">
        <v>207</v>
      </c>
      <c r="K14" s="35">
        <f>SUM(I14*J14)</f>
        <v>0</v>
      </c>
      <c r="L14" s="31"/>
      <c r="M14" s="4"/>
      <c r="N14" s="50"/>
      <c r="O14" s="55" t="s">
        <v>300</v>
      </c>
      <c r="P14" s="58" t="s">
        <v>299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7.100000000000001" customHeight="1" x14ac:dyDescent="0.2">
      <c r="A15" s="91" t="s">
        <v>26</v>
      </c>
      <c r="B15" s="92"/>
      <c r="C15" s="92"/>
      <c r="D15" s="92"/>
      <c r="E15" s="92"/>
      <c r="F15" s="92"/>
      <c r="G15" s="92"/>
      <c r="H15" s="93"/>
      <c r="I15" s="64"/>
      <c r="J15" s="17" t="s">
        <v>30</v>
      </c>
      <c r="K15" s="35">
        <f>I15</f>
        <v>0</v>
      </c>
      <c r="L15" s="31"/>
      <c r="M15" s="4"/>
      <c r="N15" s="4"/>
      <c r="O15" s="55" t="s">
        <v>302</v>
      </c>
      <c r="P15" s="58" t="s">
        <v>301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7.100000000000001" customHeight="1" x14ac:dyDescent="0.2">
      <c r="A16" s="112" t="s">
        <v>13</v>
      </c>
      <c r="B16" s="113"/>
      <c r="C16" s="113"/>
      <c r="D16" s="113"/>
      <c r="E16" s="113"/>
      <c r="F16" s="113"/>
      <c r="G16" s="113"/>
      <c r="H16" s="114"/>
      <c r="I16" s="72"/>
      <c r="J16" s="73"/>
      <c r="K16" s="74"/>
      <c r="L16" s="31"/>
      <c r="M16" s="4"/>
      <c r="N16" s="4"/>
      <c r="O16" s="55" t="s">
        <v>367</v>
      </c>
      <c r="P16" s="58" t="s">
        <v>366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7.100000000000001" customHeight="1" x14ac:dyDescent="0.2">
      <c r="A17" s="119" t="s">
        <v>4</v>
      </c>
      <c r="B17" s="120"/>
      <c r="C17" s="120"/>
      <c r="D17" s="120"/>
      <c r="E17" s="120"/>
      <c r="F17" s="120"/>
      <c r="G17" s="120"/>
      <c r="H17" s="121"/>
      <c r="I17" s="72"/>
      <c r="J17" s="73"/>
      <c r="K17" s="74"/>
      <c r="L17" s="31"/>
      <c r="M17" s="4"/>
      <c r="N17" s="4"/>
      <c r="O17" s="55" t="s">
        <v>158</v>
      </c>
      <c r="P17" s="58" t="s">
        <v>157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7.100000000000001" customHeight="1" x14ac:dyDescent="0.2">
      <c r="A18" s="91" t="s">
        <v>18</v>
      </c>
      <c r="B18" s="92"/>
      <c r="C18" s="92"/>
      <c r="D18" s="92"/>
      <c r="E18" s="92"/>
      <c r="F18" s="92"/>
      <c r="G18" s="92"/>
      <c r="H18" s="93"/>
      <c r="I18" s="63"/>
      <c r="J18" s="34">
        <v>106</v>
      </c>
      <c r="K18" s="35">
        <f t="shared" ref="K18:K36" si="0">SUM(I18*J18)</f>
        <v>0</v>
      </c>
      <c r="L18" s="31"/>
      <c r="M18" s="4"/>
      <c r="N18" s="4"/>
      <c r="O18" s="55" t="s">
        <v>483</v>
      </c>
      <c r="P18" s="58" t="s">
        <v>482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7.100000000000001" customHeight="1" x14ac:dyDescent="0.2">
      <c r="A19" s="91" t="s">
        <v>19</v>
      </c>
      <c r="B19" s="92"/>
      <c r="C19" s="92"/>
      <c r="D19" s="92"/>
      <c r="E19" s="92"/>
      <c r="F19" s="92"/>
      <c r="G19" s="92"/>
      <c r="H19" s="93"/>
      <c r="I19" s="63"/>
      <c r="J19" s="34">
        <v>13</v>
      </c>
      <c r="K19" s="35">
        <f t="shared" si="0"/>
        <v>0</v>
      </c>
      <c r="L19" s="31"/>
      <c r="M19" s="4"/>
      <c r="N19" s="4"/>
      <c r="O19" s="55" t="s">
        <v>270</v>
      </c>
      <c r="P19" s="58" t="s">
        <v>269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.95" customHeight="1" x14ac:dyDescent="0.2">
      <c r="A20" s="91" t="s">
        <v>25</v>
      </c>
      <c r="B20" s="92"/>
      <c r="C20" s="92"/>
      <c r="D20" s="92"/>
      <c r="E20" s="92"/>
      <c r="F20" s="92"/>
      <c r="G20" s="92"/>
      <c r="H20" s="93"/>
      <c r="I20" s="63"/>
      <c r="J20" s="34">
        <v>13</v>
      </c>
      <c r="K20" s="35">
        <f t="shared" si="0"/>
        <v>0</v>
      </c>
      <c r="L20" s="31"/>
      <c r="M20" s="4"/>
      <c r="N20" s="4"/>
      <c r="O20" s="55" t="s">
        <v>485</v>
      </c>
      <c r="P20" s="58" t="s">
        <v>484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0.95" customHeight="1" x14ac:dyDescent="0.2">
      <c r="A21" s="91" t="s">
        <v>14</v>
      </c>
      <c r="B21" s="92"/>
      <c r="C21" s="92"/>
      <c r="D21" s="92"/>
      <c r="E21" s="92"/>
      <c r="F21" s="92"/>
      <c r="G21" s="92"/>
      <c r="H21" s="93"/>
      <c r="I21" s="63"/>
      <c r="J21" s="34">
        <v>28</v>
      </c>
      <c r="K21" s="35">
        <f t="shared" si="0"/>
        <v>0</v>
      </c>
      <c r="L21" s="31"/>
      <c r="M21" s="4"/>
      <c r="N21" s="4"/>
      <c r="O21" s="55" t="s">
        <v>242</v>
      </c>
      <c r="P21" s="58" t="s">
        <v>241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7.100000000000001" customHeight="1" x14ac:dyDescent="0.2">
      <c r="A22" s="91" t="s">
        <v>15</v>
      </c>
      <c r="B22" s="92"/>
      <c r="C22" s="92"/>
      <c r="D22" s="92"/>
      <c r="E22" s="92"/>
      <c r="F22" s="92"/>
      <c r="G22" s="92"/>
      <c r="H22" s="93"/>
      <c r="I22" s="63"/>
      <c r="J22" s="34">
        <v>28</v>
      </c>
      <c r="K22" s="35">
        <f t="shared" si="0"/>
        <v>0</v>
      </c>
      <c r="L22" s="31"/>
      <c r="M22" s="4"/>
      <c r="N22" s="4"/>
      <c r="O22" s="55" t="s">
        <v>138</v>
      </c>
      <c r="P22" s="58" t="s">
        <v>137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7.100000000000001" customHeight="1" x14ac:dyDescent="0.2">
      <c r="A23" s="91" t="s">
        <v>6</v>
      </c>
      <c r="B23" s="92"/>
      <c r="C23" s="92"/>
      <c r="D23" s="92"/>
      <c r="E23" s="92"/>
      <c r="F23" s="92"/>
      <c r="G23" s="92"/>
      <c r="H23" s="93"/>
      <c r="I23" s="63"/>
      <c r="J23" s="34">
        <v>41</v>
      </c>
      <c r="K23" s="35">
        <f t="shared" si="0"/>
        <v>0</v>
      </c>
      <c r="L23" s="31"/>
      <c r="M23" s="4"/>
      <c r="N23" s="4"/>
      <c r="O23" s="55" t="s">
        <v>78</v>
      </c>
      <c r="P23" s="58" t="s">
        <v>77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0.95" customHeight="1" x14ac:dyDescent="0.2">
      <c r="A24" s="91" t="s">
        <v>16</v>
      </c>
      <c r="B24" s="92"/>
      <c r="C24" s="92"/>
      <c r="D24" s="92"/>
      <c r="E24" s="92"/>
      <c r="F24" s="92"/>
      <c r="G24" s="92"/>
      <c r="H24" s="93"/>
      <c r="I24" s="63"/>
      <c r="J24" s="34">
        <v>41</v>
      </c>
      <c r="K24" s="35">
        <f t="shared" si="0"/>
        <v>0</v>
      </c>
      <c r="L24" s="31"/>
      <c r="M24" s="4"/>
      <c r="N24" s="4"/>
      <c r="O24" s="55" t="s">
        <v>369</v>
      </c>
      <c r="P24" s="58" t="s">
        <v>368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30.95" customHeight="1" x14ac:dyDescent="0.2">
      <c r="A25" s="91" t="s">
        <v>17</v>
      </c>
      <c r="B25" s="92"/>
      <c r="C25" s="92"/>
      <c r="D25" s="92"/>
      <c r="E25" s="92"/>
      <c r="F25" s="92"/>
      <c r="G25" s="92"/>
      <c r="H25" s="93"/>
      <c r="I25" s="63"/>
      <c r="J25" s="34">
        <v>55</v>
      </c>
      <c r="K25" s="35">
        <f t="shared" si="0"/>
        <v>0</v>
      </c>
      <c r="L25" s="31"/>
      <c r="M25" s="4"/>
      <c r="N25" s="4"/>
      <c r="O25" s="60" t="s">
        <v>244</v>
      </c>
      <c r="P25" s="58" t="s">
        <v>243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7.100000000000001" customHeight="1" x14ac:dyDescent="0.25">
      <c r="A26" s="119" t="s">
        <v>3</v>
      </c>
      <c r="B26" s="120"/>
      <c r="C26" s="120"/>
      <c r="D26" s="120"/>
      <c r="E26" s="120"/>
      <c r="F26" s="120"/>
      <c r="G26" s="120"/>
      <c r="H26" s="121"/>
      <c r="I26" s="75"/>
      <c r="J26" s="73"/>
      <c r="K26" s="76"/>
      <c r="L26" s="31"/>
      <c r="M26" s="4"/>
      <c r="N26" s="4"/>
      <c r="O26" s="55" t="s">
        <v>162</v>
      </c>
      <c r="P26" s="58" t="s">
        <v>161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7.100000000000001" customHeight="1" x14ac:dyDescent="0.2">
      <c r="A27" s="91" t="s">
        <v>20</v>
      </c>
      <c r="B27" s="92"/>
      <c r="C27" s="92"/>
      <c r="D27" s="92"/>
      <c r="E27" s="92"/>
      <c r="F27" s="92"/>
      <c r="G27" s="92"/>
      <c r="H27" s="93"/>
      <c r="I27" s="63"/>
      <c r="J27" s="34">
        <v>106</v>
      </c>
      <c r="K27" s="35">
        <f t="shared" si="0"/>
        <v>0</v>
      </c>
      <c r="L27" s="31"/>
      <c r="M27" s="4"/>
      <c r="N27" s="32"/>
      <c r="O27" s="55" t="s">
        <v>164</v>
      </c>
      <c r="P27" s="58" t="s">
        <v>163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0.95" customHeight="1" x14ac:dyDescent="0.2">
      <c r="A28" s="91" t="s">
        <v>23</v>
      </c>
      <c r="B28" s="92"/>
      <c r="C28" s="92"/>
      <c r="D28" s="92"/>
      <c r="E28" s="92"/>
      <c r="F28" s="92"/>
      <c r="G28" s="92"/>
      <c r="H28" s="93"/>
      <c r="I28" s="63"/>
      <c r="J28" s="34">
        <v>106</v>
      </c>
      <c r="K28" s="35">
        <f t="shared" si="0"/>
        <v>0</v>
      </c>
      <c r="L28" s="31"/>
      <c r="M28" s="4"/>
      <c r="N28" s="4"/>
      <c r="O28" s="55" t="s">
        <v>57</v>
      </c>
      <c r="P28" s="56" t="s">
        <v>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0.95" customHeight="1" x14ac:dyDescent="0.2">
      <c r="A29" s="91" t="s">
        <v>34</v>
      </c>
      <c r="B29" s="92"/>
      <c r="C29" s="92"/>
      <c r="D29" s="92"/>
      <c r="E29" s="92"/>
      <c r="F29" s="92"/>
      <c r="G29" s="92"/>
      <c r="H29" s="93"/>
      <c r="I29" s="63"/>
      <c r="J29" s="34">
        <v>165</v>
      </c>
      <c r="K29" s="35">
        <f t="shared" si="0"/>
        <v>0</v>
      </c>
      <c r="L29" s="31"/>
      <c r="M29" s="4"/>
      <c r="N29" s="4"/>
      <c r="O29" s="55" t="s">
        <v>62</v>
      </c>
      <c r="P29" s="58" t="s">
        <v>61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7.100000000000001" customHeight="1" x14ac:dyDescent="0.2">
      <c r="A30" s="91" t="s">
        <v>22</v>
      </c>
      <c r="B30" s="92"/>
      <c r="C30" s="92"/>
      <c r="D30" s="92"/>
      <c r="E30" s="92"/>
      <c r="F30" s="92"/>
      <c r="G30" s="92"/>
      <c r="H30" s="93"/>
      <c r="I30" s="63"/>
      <c r="J30" s="34">
        <v>41</v>
      </c>
      <c r="K30" s="35">
        <f t="shared" si="0"/>
        <v>0</v>
      </c>
      <c r="L30" s="31"/>
      <c r="M30" s="4"/>
      <c r="N30" s="4"/>
      <c r="O30" s="55" t="s">
        <v>55</v>
      </c>
      <c r="P30" s="58" t="s">
        <v>58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30.95" customHeight="1" x14ac:dyDescent="0.2">
      <c r="A31" s="91" t="s">
        <v>21</v>
      </c>
      <c r="B31" s="92"/>
      <c r="C31" s="92"/>
      <c r="D31" s="92"/>
      <c r="E31" s="92"/>
      <c r="F31" s="92"/>
      <c r="G31" s="92"/>
      <c r="H31" s="93"/>
      <c r="I31" s="63"/>
      <c r="J31" s="34">
        <v>41</v>
      </c>
      <c r="K31" s="35">
        <f t="shared" si="0"/>
        <v>0</v>
      </c>
      <c r="L31" s="31"/>
      <c r="M31" s="4"/>
      <c r="N31" s="4"/>
      <c r="O31" s="55" t="s">
        <v>60</v>
      </c>
      <c r="P31" s="58" t="s">
        <v>59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7.100000000000001" customHeight="1" x14ac:dyDescent="0.25">
      <c r="A32" s="112" t="s">
        <v>5</v>
      </c>
      <c r="B32" s="113"/>
      <c r="C32" s="113"/>
      <c r="D32" s="113"/>
      <c r="E32" s="113"/>
      <c r="F32" s="113"/>
      <c r="G32" s="113"/>
      <c r="H32" s="114"/>
      <c r="I32" s="75"/>
      <c r="J32" s="73"/>
      <c r="K32" s="76"/>
      <c r="L32" s="31"/>
      <c r="M32" s="4"/>
      <c r="N32" s="4"/>
      <c r="O32" s="55" t="s">
        <v>418</v>
      </c>
      <c r="P32" s="58" t="s">
        <v>417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7.100000000000001" customHeight="1" x14ac:dyDescent="0.2">
      <c r="A33" s="91" t="s">
        <v>7</v>
      </c>
      <c r="B33" s="92"/>
      <c r="C33" s="92"/>
      <c r="D33" s="92"/>
      <c r="E33" s="92"/>
      <c r="F33" s="92"/>
      <c r="G33" s="92"/>
      <c r="H33" s="93"/>
      <c r="I33" s="63"/>
      <c r="J33" s="34">
        <v>13</v>
      </c>
      <c r="K33" s="35">
        <f t="shared" si="0"/>
        <v>0</v>
      </c>
      <c r="L33" s="31"/>
      <c r="M33" s="4"/>
      <c r="N33" s="4"/>
      <c r="O33" s="55" t="s">
        <v>420</v>
      </c>
      <c r="P33" s="58" t="s">
        <v>419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30.95" customHeight="1" x14ac:dyDescent="0.2">
      <c r="A34" s="91" t="s">
        <v>10</v>
      </c>
      <c r="B34" s="92"/>
      <c r="C34" s="92"/>
      <c r="D34" s="92"/>
      <c r="E34" s="92"/>
      <c r="F34" s="92"/>
      <c r="G34" s="92"/>
      <c r="H34" s="93"/>
      <c r="I34" s="63"/>
      <c r="J34" s="34">
        <v>13</v>
      </c>
      <c r="K34" s="35">
        <f t="shared" si="0"/>
        <v>0</v>
      </c>
      <c r="L34" s="31"/>
      <c r="M34" s="4"/>
      <c r="N34" s="4"/>
      <c r="O34" s="55" t="s">
        <v>422</v>
      </c>
      <c r="P34" s="58" t="s">
        <v>421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7.100000000000001" customHeight="1" x14ac:dyDescent="0.2">
      <c r="A35" s="91" t="s">
        <v>8</v>
      </c>
      <c r="B35" s="92"/>
      <c r="C35" s="92"/>
      <c r="D35" s="92"/>
      <c r="E35" s="92"/>
      <c r="F35" s="92"/>
      <c r="G35" s="92"/>
      <c r="H35" s="93"/>
      <c r="I35" s="63"/>
      <c r="J35" s="34">
        <v>13</v>
      </c>
      <c r="K35" s="35">
        <f t="shared" si="0"/>
        <v>0</v>
      </c>
      <c r="L35" s="31"/>
      <c r="M35" s="4"/>
      <c r="N35" s="4"/>
      <c r="O35" s="55" t="s">
        <v>304</v>
      </c>
      <c r="P35" s="58" t="s">
        <v>303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7.100000000000001" customHeight="1" thickBot="1" x14ac:dyDescent="0.25">
      <c r="A36" s="100" t="s">
        <v>9</v>
      </c>
      <c r="B36" s="101"/>
      <c r="C36" s="101"/>
      <c r="D36" s="101"/>
      <c r="E36" s="101"/>
      <c r="F36" s="101"/>
      <c r="G36" s="101"/>
      <c r="H36" s="102"/>
      <c r="I36" s="65"/>
      <c r="J36" s="36">
        <v>13</v>
      </c>
      <c r="K36" s="37">
        <f t="shared" si="0"/>
        <v>0</v>
      </c>
      <c r="L36" s="31"/>
      <c r="M36" s="4"/>
      <c r="N36" s="4"/>
      <c r="O36" s="55" t="s">
        <v>344</v>
      </c>
      <c r="P36" s="58" t="s">
        <v>343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7.100000000000001" customHeight="1" x14ac:dyDescent="0.2">
      <c r="A37" s="47"/>
      <c r="B37" s="44" t="s">
        <v>608</v>
      </c>
      <c r="C37" s="44"/>
      <c r="D37" s="38"/>
      <c r="E37" s="38"/>
      <c r="F37" s="38"/>
      <c r="G37" s="38"/>
      <c r="H37" s="38"/>
      <c r="I37" s="38"/>
      <c r="J37" s="39"/>
      <c r="K37" s="40">
        <f>SUM(K14:K36)</f>
        <v>0</v>
      </c>
      <c r="L37" s="15"/>
      <c r="M37" s="4"/>
      <c r="N37" s="4"/>
      <c r="O37" s="55" t="s">
        <v>326</v>
      </c>
      <c r="P37" s="58" t="s">
        <v>325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7.100000000000001" customHeight="1" x14ac:dyDescent="0.2">
      <c r="A38" s="57"/>
      <c r="B38" s="77" t="s">
        <v>607</v>
      </c>
      <c r="C38" s="78"/>
      <c r="D38" s="79"/>
      <c r="E38" s="79"/>
      <c r="F38" s="79"/>
      <c r="G38" s="79"/>
      <c r="H38" s="79"/>
      <c r="I38" s="79"/>
      <c r="J38" s="80"/>
      <c r="K38" s="81">
        <v>0</v>
      </c>
      <c r="L38" s="15"/>
      <c r="M38" s="4"/>
      <c r="N38" s="4"/>
      <c r="O38" s="55" t="s">
        <v>328</v>
      </c>
      <c r="P38" s="58" t="s">
        <v>327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7.100000000000001" customHeight="1" thickBot="1" x14ac:dyDescent="0.25">
      <c r="A39" s="48"/>
      <c r="B39" s="45" t="s">
        <v>39</v>
      </c>
      <c r="C39" s="45"/>
      <c r="D39" s="46"/>
      <c r="E39" s="46"/>
      <c r="F39" s="46"/>
      <c r="G39" s="46"/>
      <c r="H39" s="46"/>
      <c r="I39" s="41"/>
      <c r="J39" s="42"/>
      <c r="K39" s="43">
        <f>SUM(K37+K38)</f>
        <v>0</v>
      </c>
      <c r="L39" s="15"/>
      <c r="M39" s="4"/>
      <c r="N39" s="4"/>
      <c r="O39" s="55" t="s">
        <v>371</v>
      </c>
      <c r="P39" s="58" t="s">
        <v>370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2" customHeight="1" thickBo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2"/>
      <c r="L40" s="15"/>
      <c r="M40" s="4"/>
      <c r="N40" s="4"/>
      <c r="O40" s="55" t="s">
        <v>543</v>
      </c>
      <c r="P40" s="58" t="s">
        <v>508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" customHeight="1" thickBot="1" x14ac:dyDescent="0.25">
      <c r="A41" s="13"/>
      <c r="B41" s="10"/>
      <c r="C41" s="66"/>
      <c r="D41" s="28"/>
      <c r="E41" s="103" t="s">
        <v>606</v>
      </c>
      <c r="F41" s="103"/>
      <c r="G41" s="103"/>
      <c r="H41" s="103"/>
      <c r="I41" s="103"/>
      <c r="J41" s="11"/>
      <c r="K41" s="12"/>
      <c r="L41" s="15"/>
      <c r="M41" s="4"/>
      <c r="N41" s="4"/>
      <c r="O41" s="55" t="s">
        <v>306</v>
      </c>
      <c r="P41" s="58" t="s">
        <v>305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" customHeight="1" thickBot="1" x14ac:dyDescent="0.25">
      <c r="A42" s="89" t="s">
        <v>33</v>
      </c>
      <c r="B42" s="90"/>
      <c r="C42" s="66"/>
      <c r="D42" s="28"/>
      <c r="E42" s="103" t="s">
        <v>38</v>
      </c>
      <c r="F42" s="103"/>
      <c r="G42" s="103"/>
      <c r="H42" s="103"/>
      <c r="I42" s="103"/>
      <c r="J42" s="12"/>
      <c r="K42" s="12"/>
      <c r="L42" s="15"/>
      <c r="M42" s="33"/>
      <c r="N42" s="4"/>
      <c r="O42" s="55" t="s">
        <v>272</v>
      </c>
      <c r="P42" s="58" t="s">
        <v>271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8" customHeight="1" thickBot="1" x14ac:dyDescent="0.25">
      <c r="A43" s="89" t="s">
        <v>32</v>
      </c>
      <c r="B43" s="90"/>
      <c r="C43" s="66"/>
      <c r="D43" s="28"/>
      <c r="E43" s="103" t="s">
        <v>31</v>
      </c>
      <c r="F43" s="103"/>
      <c r="G43" s="103"/>
      <c r="H43" s="103"/>
      <c r="I43" s="103"/>
      <c r="J43" s="128" t="s">
        <v>553</v>
      </c>
      <c r="K43" s="129"/>
      <c r="L43" s="15"/>
      <c r="M43" s="4"/>
      <c r="N43" s="4"/>
      <c r="O43" s="55" t="s">
        <v>166</v>
      </c>
      <c r="P43" s="58" t="s">
        <v>165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8" customHeight="1" thickBot="1" x14ac:dyDescent="0.25">
      <c r="A44" s="10"/>
      <c r="B44" s="10"/>
      <c r="C44" s="66"/>
      <c r="D44" s="28"/>
      <c r="E44" s="103" t="s">
        <v>554</v>
      </c>
      <c r="F44" s="103"/>
      <c r="G44" s="103"/>
      <c r="H44" s="103"/>
      <c r="I44" s="103"/>
      <c r="J44" s="105" t="s">
        <v>555</v>
      </c>
      <c r="K44" s="106"/>
      <c r="L44" s="15"/>
      <c r="M44" s="4"/>
      <c r="N44" s="4"/>
      <c r="O44" s="55" t="s">
        <v>168</v>
      </c>
      <c r="P44" s="58" t="s">
        <v>167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1.1" customHeight="1" x14ac:dyDescent="0.2">
      <c r="A45" s="10"/>
      <c r="B45" s="10"/>
      <c r="C45" s="14"/>
      <c r="D45" s="14"/>
      <c r="E45" s="14"/>
      <c r="F45" s="14"/>
      <c r="G45" s="10"/>
      <c r="H45" s="10"/>
      <c r="I45" s="10"/>
      <c r="J45" s="107" t="s">
        <v>54</v>
      </c>
      <c r="K45" s="107"/>
      <c r="L45" s="15"/>
      <c r="M45" s="4"/>
      <c r="N45" s="4"/>
      <c r="O45" s="55" t="s">
        <v>487</v>
      </c>
      <c r="P45" s="58" t="s">
        <v>486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8.1" customHeight="1" thickBot="1" x14ac:dyDescent="0.25">
      <c r="A46" s="10"/>
      <c r="B46" s="10"/>
      <c r="C46" s="14"/>
      <c r="D46" s="14"/>
      <c r="E46" s="14"/>
      <c r="F46" s="14"/>
      <c r="G46" s="10"/>
      <c r="H46" s="10"/>
      <c r="I46" s="10"/>
      <c r="J46" s="19"/>
      <c r="K46" s="19"/>
      <c r="L46" s="15"/>
      <c r="M46" s="4"/>
      <c r="N46" s="4"/>
      <c r="O46" s="55" t="s">
        <v>274</v>
      </c>
      <c r="P46" s="58" t="s">
        <v>273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 customHeight="1" x14ac:dyDescent="0.2">
      <c r="A47" s="97" t="s">
        <v>548</v>
      </c>
      <c r="B47" s="98"/>
      <c r="C47" s="98"/>
      <c r="D47" s="98"/>
      <c r="E47" s="98"/>
      <c r="F47" s="98"/>
      <c r="G47" s="98"/>
      <c r="H47" s="98"/>
      <c r="I47" s="98"/>
      <c r="J47" s="98"/>
      <c r="K47" s="99"/>
      <c r="L47" s="15"/>
      <c r="M47" s="4"/>
      <c r="N47" s="4"/>
      <c r="O47" s="55" t="s">
        <v>170</v>
      </c>
      <c r="P47" s="58" t="s">
        <v>169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35.1" customHeight="1" thickBot="1" x14ac:dyDescent="0.2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6"/>
      <c r="L48" s="15"/>
      <c r="M48" s="4"/>
      <c r="N48" s="4"/>
      <c r="O48" s="55" t="s">
        <v>530</v>
      </c>
      <c r="P48" s="56" t="s">
        <v>203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9.9499999999999993" customHeight="1" x14ac:dyDescent="0.2">
      <c r="A49" s="10"/>
      <c r="B49" s="10"/>
      <c r="C49" s="14"/>
      <c r="D49" s="14"/>
      <c r="E49" s="14"/>
      <c r="F49" s="14"/>
      <c r="G49" s="10"/>
      <c r="H49" s="10"/>
      <c r="I49" s="10"/>
      <c r="J49" s="19"/>
      <c r="K49" s="19"/>
      <c r="L49" s="15"/>
      <c r="M49" s="4"/>
      <c r="N49" s="4"/>
      <c r="O49" s="52" t="s">
        <v>276</v>
      </c>
      <c r="P49" s="61" t="s">
        <v>275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4.1" customHeight="1" x14ac:dyDescent="0.2">
      <c r="A50" s="104" t="s">
        <v>28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5"/>
      <c r="M50" s="4"/>
      <c r="N50" s="4"/>
      <c r="O50" s="52" t="s">
        <v>330</v>
      </c>
      <c r="P50" s="61" t="s">
        <v>329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9.9499999999999993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4"/>
      <c r="N51" s="4"/>
      <c r="O51" s="52" t="s">
        <v>346</v>
      </c>
      <c r="P51" s="61" t="s">
        <v>345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2">
      <c r="A52" s="82" t="s">
        <v>29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"/>
      <c r="M52" s="4"/>
      <c r="N52" s="4"/>
      <c r="O52" s="52" t="s">
        <v>350</v>
      </c>
      <c r="P52" s="61" t="s">
        <v>349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" customHeight="1" x14ac:dyDescent="0.2">
      <c r="A53" s="86" t="s">
        <v>558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5"/>
      <c r="M53" s="4"/>
      <c r="N53" s="4"/>
      <c r="O53" s="52" t="s">
        <v>352</v>
      </c>
      <c r="P53" s="61" t="s">
        <v>351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" customHeight="1" x14ac:dyDescent="0.2">
      <c r="A54" s="86" t="s">
        <v>605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15"/>
      <c r="M54" s="4"/>
      <c r="N54" s="4"/>
      <c r="O54" s="52" t="s">
        <v>348</v>
      </c>
      <c r="P54" s="61" t="s">
        <v>347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" customHeight="1" x14ac:dyDescent="0.2">
      <c r="A55" s="111" t="s">
        <v>556</v>
      </c>
      <c r="B55" s="111"/>
      <c r="C55" s="111"/>
      <c r="D55" s="111"/>
      <c r="E55" s="111"/>
      <c r="F55" s="111"/>
      <c r="G55" s="111"/>
      <c r="H55" s="111"/>
      <c r="I55" s="111"/>
      <c r="J55" s="84"/>
      <c r="K55" s="84"/>
      <c r="L55" s="4"/>
      <c r="M55" s="4"/>
      <c r="N55" s="4"/>
      <c r="O55" s="52" t="s">
        <v>392</v>
      </c>
      <c r="P55" s="61" t="s">
        <v>391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" customHeight="1" x14ac:dyDescent="0.2">
      <c r="A56" s="85" t="s">
        <v>557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15"/>
      <c r="M56" s="4"/>
      <c r="N56" s="4"/>
      <c r="O56" s="52" t="s">
        <v>562</v>
      </c>
      <c r="P56" s="61" t="s">
        <v>563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" customHeight="1" x14ac:dyDescent="0.2">
      <c r="A57" s="85" t="s">
        <v>559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15"/>
      <c r="M57" s="4"/>
      <c r="N57" s="4"/>
      <c r="O57" s="52" t="s">
        <v>82</v>
      </c>
      <c r="P57" s="61" t="s">
        <v>81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" customHeight="1" x14ac:dyDescent="0.2">
      <c r="A58" s="86" t="s">
        <v>561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15"/>
      <c r="M58" s="4"/>
      <c r="N58" s="4"/>
      <c r="O58" s="52" t="s">
        <v>80</v>
      </c>
      <c r="P58" s="61" t="s">
        <v>79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" customHeight="1" x14ac:dyDescent="0.2">
      <c r="A59" s="86" t="s">
        <v>560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15"/>
      <c r="M59" s="4"/>
      <c r="N59" s="4"/>
      <c r="O59" s="52" t="s">
        <v>84</v>
      </c>
      <c r="P59" s="61" t="s">
        <v>83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"/>
      <c r="N60" s="4"/>
      <c r="O60" s="62" t="s">
        <v>106</v>
      </c>
      <c r="P60" s="61" t="s">
        <v>105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"/>
      <c r="N61" s="4"/>
      <c r="O61" s="52" t="s">
        <v>564</v>
      </c>
      <c r="P61" s="61" t="s">
        <v>565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"/>
      <c r="N62" s="4"/>
      <c r="O62" s="62" t="s">
        <v>566</v>
      </c>
      <c r="P62" s="61" t="s">
        <v>567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"/>
      <c r="N63" s="4"/>
      <c r="O63" s="52" t="s">
        <v>568</v>
      </c>
      <c r="P63" s="61" t="s">
        <v>569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2" t="s">
        <v>570</v>
      </c>
      <c r="P64" s="61" t="s">
        <v>571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2" t="s">
        <v>572</v>
      </c>
      <c r="P65" s="61" t="s">
        <v>573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2" t="s">
        <v>531</v>
      </c>
      <c r="P66" s="51" t="s">
        <v>171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2" t="s">
        <v>574</v>
      </c>
      <c r="P67" s="61" t="s">
        <v>575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2" t="s">
        <v>576</v>
      </c>
      <c r="P68" s="61" t="s">
        <v>577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2" t="s">
        <v>578</v>
      </c>
      <c r="P69" s="61" t="s">
        <v>577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2" t="s">
        <v>579</v>
      </c>
      <c r="P70" s="61" t="s">
        <v>577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2" t="s">
        <v>580</v>
      </c>
      <c r="P71" s="61" t="s">
        <v>577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2" t="s">
        <v>581</v>
      </c>
      <c r="P72" s="61" t="s">
        <v>582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2" t="s">
        <v>583</v>
      </c>
      <c r="P73" s="61" t="s">
        <v>584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2" t="s">
        <v>585</v>
      </c>
      <c r="P74" s="61" t="s">
        <v>586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2" t="s">
        <v>587</v>
      </c>
      <c r="P75" s="61" t="s">
        <v>588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2" t="s">
        <v>589</v>
      </c>
      <c r="P76" s="61" t="s">
        <v>590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2" t="s">
        <v>591</v>
      </c>
      <c r="P77" s="61" t="s">
        <v>592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2" t="s">
        <v>593</v>
      </c>
      <c r="P78" s="51" t="s">
        <v>594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2" t="s">
        <v>595</v>
      </c>
      <c r="P79" s="61" t="s">
        <v>596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2" t="s">
        <v>597</v>
      </c>
      <c r="P80" s="61" t="s">
        <v>598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2" t="s">
        <v>599</v>
      </c>
      <c r="P81" s="61" t="s">
        <v>600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2" t="s">
        <v>601</v>
      </c>
      <c r="P82" s="61" t="s">
        <v>602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2" t="s">
        <v>603</v>
      </c>
      <c r="P83" s="61" t="s">
        <v>604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2" t="s">
        <v>86</v>
      </c>
      <c r="P84" s="61" t="s">
        <v>85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2" t="s">
        <v>458</v>
      </c>
      <c r="P85" s="61" t="s">
        <v>457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2" t="s">
        <v>460</v>
      </c>
      <c r="P86" s="61" t="s">
        <v>459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2" t="s">
        <v>308</v>
      </c>
      <c r="P87" s="61" t="s">
        <v>307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2" t="s">
        <v>532</v>
      </c>
      <c r="P88" s="51" t="s">
        <v>307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2" t="s">
        <v>110</v>
      </c>
      <c r="P89" s="61" t="s">
        <v>109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2" t="s">
        <v>278</v>
      </c>
      <c r="P90" s="61" t="s">
        <v>277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2" t="s">
        <v>374</v>
      </c>
      <c r="P91" s="61" t="s">
        <v>373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2" t="s">
        <v>88</v>
      </c>
      <c r="P92" s="61" t="s">
        <v>87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t="s">
        <v>512</v>
      </c>
      <c r="P93" s="61" t="s">
        <v>511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2" t="s">
        <v>280</v>
      </c>
      <c r="P94" s="61" t="s">
        <v>279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2" t="s">
        <v>376</v>
      </c>
      <c r="P95" s="61" t="s">
        <v>375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2" t="s">
        <v>172</v>
      </c>
      <c r="P96" s="61" t="s">
        <v>171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2" t="s">
        <v>246</v>
      </c>
      <c r="P97" s="61" t="s">
        <v>245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2" t="s">
        <v>112</v>
      </c>
      <c r="P98" s="61" t="s">
        <v>111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2" t="s">
        <v>354</v>
      </c>
      <c r="P99" s="61" t="s">
        <v>353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2" t="s">
        <v>424</v>
      </c>
      <c r="P100" s="61" t="s">
        <v>423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2" t="s">
        <v>462</v>
      </c>
      <c r="P101" s="61" t="s">
        <v>461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2" t="s">
        <v>378</v>
      </c>
      <c r="P102" s="61" t="s">
        <v>377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2" t="s">
        <v>114</v>
      </c>
      <c r="P103" s="61" t="s">
        <v>113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2" t="s">
        <v>140</v>
      </c>
      <c r="P104" s="61" t="s">
        <v>139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2" t="s">
        <v>142</v>
      </c>
      <c r="P105" s="61" t="s">
        <v>141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2" t="s">
        <v>248</v>
      </c>
      <c r="P106" s="61" t="s">
        <v>247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2" t="s">
        <v>282</v>
      </c>
      <c r="P107" s="61" t="s">
        <v>281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2" t="s">
        <v>284</v>
      </c>
      <c r="P108" s="61" t="s">
        <v>283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2" t="s">
        <v>533</v>
      </c>
      <c r="P109" s="51" t="s">
        <v>97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2" t="s">
        <v>316</v>
      </c>
      <c r="P110" s="61" t="s">
        <v>315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2" t="s">
        <v>310</v>
      </c>
      <c r="P111" s="61" t="s">
        <v>309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2" t="s">
        <v>549</v>
      </c>
      <c r="P112" s="61" t="s">
        <v>115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2" t="s">
        <v>117</v>
      </c>
      <c r="P113" s="61" t="s">
        <v>116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2" t="s">
        <v>356</v>
      </c>
      <c r="P114" s="61" t="s">
        <v>355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2" t="s">
        <v>174</v>
      </c>
      <c r="P115" s="61" t="s">
        <v>173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2" t="s">
        <v>176</v>
      </c>
      <c r="P116" s="61" t="s">
        <v>175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2" t="s">
        <v>198</v>
      </c>
      <c r="P117" s="61" t="s">
        <v>197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2" t="s">
        <v>489</v>
      </c>
      <c r="P118" s="61" t="s">
        <v>488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2" t="s">
        <v>464</v>
      </c>
      <c r="P119" s="61" t="s">
        <v>463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2" t="s">
        <v>358</v>
      </c>
      <c r="P120" s="61" t="s">
        <v>357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2" t="s">
        <v>119</v>
      </c>
      <c r="P121" s="61" t="s">
        <v>118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2" t="s">
        <v>426</v>
      </c>
      <c r="P122" s="61" t="s">
        <v>425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2" t="s">
        <v>250</v>
      </c>
      <c r="P123" s="61" t="s">
        <v>249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2" t="s">
        <v>332</v>
      </c>
      <c r="P124" s="61" t="s">
        <v>331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2" t="s">
        <v>396</v>
      </c>
      <c r="P125" s="61" t="s">
        <v>395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2" t="s">
        <v>252</v>
      </c>
      <c r="P126" s="61" t="s">
        <v>251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2" t="s">
        <v>534</v>
      </c>
      <c r="P127" s="51" t="s">
        <v>478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2" t="s">
        <v>544</v>
      </c>
      <c r="P128" s="61" t="s">
        <v>372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2" t="s">
        <v>90</v>
      </c>
      <c r="P129" s="61" t="s">
        <v>89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2" t="s">
        <v>286</v>
      </c>
      <c r="P130" s="61" t="s">
        <v>285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2" t="s">
        <v>254</v>
      </c>
      <c r="P131" s="61" t="s">
        <v>253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2" t="s">
        <v>92</v>
      </c>
      <c r="P132" s="61" t="s">
        <v>91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2" t="s">
        <v>428</v>
      </c>
      <c r="P133" s="61" t="s">
        <v>427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2" t="s">
        <v>466</v>
      </c>
      <c r="P134" s="61" t="s">
        <v>465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2" t="s">
        <v>545</v>
      </c>
      <c r="P135" s="61" t="s">
        <v>467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2" t="s">
        <v>94</v>
      </c>
      <c r="P136" s="61" t="s">
        <v>93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2" t="s">
        <v>121</v>
      </c>
      <c r="P137" s="61" t="s">
        <v>120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2" t="s">
        <v>398</v>
      </c>
      <c r="P138" s="61" t="s">
        <v>397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2" t="s">
        <v>400</v>
      </c>
      <c r="P139" s="61" t="s">
        <v>399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2" t="s">
        <v>96</v>
      </c>
      <c r="P140" s="61" t="s">
        <v>95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2" t="s">
        <v>144</v>
      </c>
      <c r="P141" s="61" t="s">
        <v>143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2" t="s">
        <v>146</v>
      </c>
      <c r="P142" s="61" t="s">
        <v>145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2" t="s">
        <v>225</v>
      </c>
      <c r="P143" s="61" t="s">
        <v>224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2" t="s">
        <v>491</v>
      </c>
      <c r="P144" s="61" t="s">
        <v>490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2" t="s">
        <v>546</v>
      </c>
      <c r="P145" s="61" t="s">
        <v>401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62" t="s">
        <v>229</v>
      </c>
      <c r="P146" s="61" t="s">
        <v>228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62" t="s">
        <v>227</v>
      </c>
      <c r="P147" s="61" t="s">
        <v>226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2" t="s">
        <v>200</v>
      </c>
      <c r="P148" s="61" t="s">
        <v>199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2" t="s">
        <v>202</v>
      </c>
      <c r="P149" s="61" t="s">
        <v>201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2" t="s">
        <v>334</v>
      </c>
      <c r="P150" s="61" t="s">
        <v>333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2" t="s">
        <v>403</v>
      </c>
      <c r="P151" s="61" t="s">
        <v>402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2" t="s">
        <v>148</v>
      </c>
      <c r="P152" s="61" t="s">
        <v>147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2" t="s">
        <v>454</v>
      </c>
      <c r="P153" s="61" t="s">
        <v>453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2" t="s">
        <v>456</v>
      </c>
      <c r="P154" s="61" t="s">
        <v>455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2" t="s">
        <v>432</v>
      </c>
      <c r="P155" s="61" t="s">
        <v>431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2" t="s">
        <v>430</v>
      </c>
      <c r="P156" s="61" t="s">
        <v>429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2" t="s">
        <v>434</v>
      </c>
      <c r="P157" s="61" t="s">
        <v>433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2" t="s">
        <v>452</v>
      </c>
      <c r="P158" s="61" t="s">
        <v>451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2" t="s">
        <v>178</v>
      </c>
      <c r="P159" s="61" t="s">
        <v>177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2" t="s">
        <v>180</v>
      </c>
      <c r="P160" s="61" t="s">
        <v>179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2" t="s">
        <v>336</v>
      </c>
      <c r="P161" s="61" t="s">
        <v>335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2" t="s">
        <v>405</v>
      </c>
      <c r="P162" s="61" t="s">
        <v>404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2" t="s">
        <v>535</v>
      </c>
      <c r="P163" s="51" t="s">
        <v>373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2" t="s">
        <v>342</v>
      </c>
      <c r="P164" s="61" t="s">
        <v>341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2" t="s">
        <v>204</v>
      </c>
      <c r="P165" s="61" t="s">
        <v>203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2" t="s">
        <v>469</v>
      </c>
      <c r="P166" s="61" t="s">
        <v>468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2" t="s">
        <v>538</v>
      </c>
      <c r="P167" s="61" t="s">
        <v>406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2" t="s">
        <v>240</v>
      </c>
      <c r="P168" s="61" t="s">
        <v>239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2" t="s">
        <v>471</v>
      </c>
      <c r="P169" s="61" t="s">
        <v>470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62" t="s">
        <v>206</v>
      </c>
      <c r="P170" s="61" t="s">
        <v>205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2" t="s">
        <v>493</v>
      </c>
      <c r="P171" s="61" t="s">
        <v>492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2" t="s">
        <v>288</v>
      </c>
      <c r="P172" s="61" t="s">
        <v>287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2" t="s">
        <v>231</v>
      </c>
      <c r="P173" s="61" t="s">
        <v>230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2" t="s">
        <v>256</v>
      </c>
      <c r="P174" s="61" t="s">
        <v>255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2" t="s">
        <v>258</v>
      </c>
      <c r="P175" s="61" t="s">
        <v>257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2" t="s">
        <v>473</v>
      </c>
      <c r="P176" s="61" t="s">
        <v>472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2" t="s">
        <v>523</v>
      </c>
      <c r="P177" s="61" t="s">
        <v>522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2" t="s">
        <v>550</v>
      </c>
      <c r="P178" s="51" t="s">
        <v>551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2" t="s">
        <v>436</v>
      </c>
      <c r="P179" s="61" t="s">
        <v>435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2" t="s">
        <v>208</v>
      </c>
      <c r="P180" s="61" t="s">
        <v>207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2" t="s">
        <v>536</v>
      </c>
      <c r="P181" s="61" t="s">
        <v>209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2" t="s">
        <v>542</v>
      </c>
      <c r="P182" s="61" t="s">
        <v>122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2" t="s">
        <v>380</v>
      </c>
      <c r="P183" s="61" t="s">
        <v>379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2" t="s">
        <v>510</v>
      </c>
      <c r="P184" s="61" t="s">
        <v>509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2" t="s">
        <v>312</v>
      </c>
      <c r="P185" s="61" t="s">
        <v>311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2" t="s">
        <v>408</v>
      </c>
      <c r="P186" s="61" t="s">
        <v>407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2" t="s">
        <v>211</v>
      </c>
      <c r="P187" s="61" t="s">
        <v>210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2" t="s">
        <v>213</v>
      </c>
      <c r="P188" s="61" t="s">
        <v>212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2" t="s">
        <v>410</v>
      </c>
      <c r="P189" s="61" t="s">
        <v>409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2" t="s">
        <v>64</v>
      </c>
      <c r="P190" s="61" t="s">
        <v>63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2" t="s">
        <v>314</v>
      </c>
      <c r="P191" s="61" t="s">
        <v>313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2" t="s">
        <v>104</v>
      </c>
      <c r="P192" s="61" t="s">
        <v>103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2" t="s">
        <v>98</v>
      </c>
      <c r="P193" s="61" t="s">
        <v>97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2" t="s">
        <v>438</v>
      </c>
      <c r="P194" s="61" t="s">
        <v>437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2" t="s">
        <v>268</v>
      </c>
      <c r="P195" s="61" t="s">
        <v>267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2" t="s">
        <v>541</v>
      </c>
      <c r="P196" s="61" t="s">
        <v>232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2" t="s">
        <v>360</v>
      </c>
      <c r="P197" s="61" t="s">
        <v>359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2" t="s">
        <v>66</v>
      </c>
      <c r="P198" s="61" t="s">
        <v>65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2" t="s">
        <v>440</v>
      </c>
      <c r="P199" s="61" t="s">
        <v>439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2" t="s">
        <v>442</v>
      </c>
      <c r="P200" s="61" t="s">
        <v>441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2" t="s">
        <v>68</v>
      </c>
      <c r="P201" s="61" t="s">
        <v>67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2" t="s">
        <v>412</v>
      </c>
      <c r="P202" s="61" t="s">
        <v>411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2" t="s">
        <v>124</v>
      </c>
      <c r="P203" s="61" t="s">
        <v>123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2" t="s">
        <v>126</v>
      </c>
      <c r="P204" s="61" t="s">
        <v>125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2" t="s">
        <v>130</v>
      </c>
      <c r="P205" s="61" t="s">
        <v>129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2" t="s">
        <v>128</v>
      </c>
      <c r="P206" s="61" t="s">
        <v>127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2" t="s">
        <v>318</v>
      </c>
      <c r="P207" s="61" t="s">
        <v>317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2" t="s">
        <v>320</v>
      </c>
      <c r="P208" s="61" t="s">
        <v>319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2" t="s">
        <v>384</v>
      </c>
      <c r="P209" s="61" t="s">
        <v>383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2" t="s">
        <v>382</v>
      </c>
      <c r="P210" s="61" t="s">
        <v>381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2" t="s">
        <v>215</v>
      </c>
      <c r="P211" s="61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62" t="s">
        <v>234</v>
      </c>
      <c r="P212" s="61" t="s">
        <v>233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2" t="s">
        <v>182</v>
      </c>
      <c r="P213" s="61" t="s">
        <v>181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2" t="s">
        <v>290</v>
      </c>
      <c r="P214" s="61" t="s">
        <v>289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2" t="s">
        <v>537</v>
      </c>
      <c r="P215" s="51" t="s">
        <v>373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2" t="s">
        <v>386</v>
      </c>
      <c r="P216" s="61" t="s">
        <v>385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2" t="s">
        <v>475</v>
      </c>
      <c r="P217" s="61" t="s">
        <v>474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2" t="s">
        <v>477</v>
      </c>
      <c r="P218" s="61" t="s">
        <v>476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2" t="s">
        <v>539</v>
      </c>
      <c r="P219" s="61" t="s">
        <v>521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2" t="s">
        <v>514</v>
      </c>
      <c r="P220" s="61" t="s">
        <v>513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2" t="s">
        <v>516</v>
      </c>
      <c r="P221" s="61" t="s">
        <v>515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2" t="s">
        <v>518</v>
      </c>
      <c r="P222" s="61" t="s">
        <v>517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2" t="s">
        <v>520</v>
      </c>
      <c r="P223" s="61" t="s">
        <v>519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2" t="s">
        <v>150</v>
      </c>
      <c r="P224" s="61" t="s">
        <v>149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2" t="s">
        <v>152</v>
      </c>
      <c r="P225" s="61" t="s">
        <v>151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2" t="s">
        <v>444</v>
      </c>
      <c r="P226" s="61" t="s">
        <v>443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2" t="s">
        <v>552</v>
      </c>
      <c r="P227" s="61" t="s">
        <v>373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2" t="s">
        <v>184</v>
      </c>
      <c r="P228" s="61" t="s">
        <v>183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2" t="s">
        <v>100</v>
      </c>
      <c r="P229" s="61" t="s">
        <v>99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2" t="s">
        <v>186</v>
      </c>
      <c r="P230" s="61" t="s">
        <v>185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2" t="s">
        <v>154</v>
      </c>
      <c r="P231" s="61" t="s">
        <v>153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2" t="s">
        <v>292</v>
      </c>
      <c r="P232" s="61" t="s">
        <v>291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2" t="s">
        <v>132</v>
      </c>
      <c r="P233" s="61" t="s">
        <v>131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2" t="s">
        <v>260</v>
      </c>
      <c r="P234" s="61" t="s">
        <v>259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2" t="s">
        <v>190</v>
      </c>
      <c r="P235" s="61" t="s">
        <v>189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2" t="s">
        <v>188</v>
      </c>
      <c r="P236" s="61" t="s">
        <v>187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2" t="s">
        <v>322</v>
      </c>
      <c r="P237" s="61" t="s">
        <v>321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2" t="s">
        <v>479</v>
      </c>
      <c r="P238" s="61" t="s">
        <v>478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2" t="s">
        <v>414</v>
      </c>
      <c r="P239" s="61" t="s">
        <v>413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2" t="s">
        <v>70</v>
      </c>
      <c r="P240" s="61" t="s">
        <v>69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2" t="s">
        <v>72</v>
      </c>
      <c r="P241" s="61" t="s">
        <v>71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2" t="s">
        <v>192</v>
      </c>
      <c r="P242" s="61" t="s">
        <v>191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2" t="s">
        <v>262</v>
      </c>
      <c r="P243" s="61" t="s">
        <v>261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2" t="s">
        <v>446</v>
      </c>
      <c r="P244" s="61" t="s">
        <v>445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2" t="s">
        <v>102</v>
      </c>
      <c r="P245" s="61" t="s">
        <v>101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2" t="s">
        <v>236</v>
      </c>
      <c r="P246" s="61" t="s">
        <v>235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2" t="s">
        <v>238</v>
      </c>
      <c r="P247" s="61" t="s">
        <v>237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2" t="s">
        <v>156</v>
      </c>
      <c r="P248" s="61" t="s">
        <v>155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2" t="s">
        <v>324</v>
      </c>
      <c r="P249" s="61" t="s">
        <v>323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62" t="s">
        <v>507</v>
      </c>
      <c r="P250" s="61" t="s">
        <v>506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2" t="s">
        <v>194</v>
      </c>
      <c r="P251" s="61" t="s">
        <v>193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2" t="s">
        <v>217</v>
      </c>
      <c r="P252" s="61" t="s">
        <v>216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O253" s="52" t="s">
        <v>338</v>
      </c>
      <c r="P253" s="61" t="s">
        <v>337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O254" s="52" t="s">
        <v>264</v>
      </c>
      <c r="P254" s="61" t="s">
        <v>263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O255" s="52" t="s">
        <v>266</v>
      </c>
      <c r="P255" s="61" t="s">
        <v>265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O256" s="52" t="s">
        <v>495</v>
      </c>
      <c r="P256" s="61" t="s">
        <v>494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O257" s="52" t="s">
        <v>505</v>
      </c>
      <c r="P257" s="61" t="s">
        <v>504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O258" s="52" t="s">
        <v>340</v>
      </c>
      <c r="P258" s="61" t="s">
        <v>339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O259" s="52" t="s">
        <v>219</v>
      </c>
      <c r="P259" s="61" t="s">
        <v>218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O260" s="52" t="s">
        <v>388</v>
      </c>
      <c r="P260" s="61" t="s">
        <v>387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O261" s="52" t="s">
        <v>221</v>
      </c>
      <c r="P261" s="61" t="s">
        <v>220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O262" s="52" t="s">
        <v>196</v>
      </c>
      <c r="P262" s="61" t="s">
        <v>195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O263" s="52" t="s">
        <v>448</v>
      </c>
      <c r="P263" s="61" t="s">
        <v>447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2" t="s">
        <v>294</v>
      </c>
      <c r="P264" s="61" t="s">
        <v>293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2" t="s">
        <v>416</v>
      </c>
      <c r="P265" s="61" t="s">
        <v>415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2" t="s">
        <v>450</v>
      </c>
      <c r="P266" s="61" t="s">
        <v>449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2" t="s">
        <v>497</v>
      </c>
      <c r="P267" s="61" t="s">
        <v>496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2" t="s">
        <v>223</v>
      </c>
      <c r="P268" s="61" t="s">
        <v>222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2" t="s">
        <v>74</v>
      </c>
      <c r="P269" s="61" t="s">
        <v>73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2" t="s">
        <v>362</v>
      </c>
      <c r="P270" s="61" t="s">
        <v>361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2" t="s">
        <v>499</v>
      </c>
      <c r="P271" s="61" t="s">
        <v>498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2" t="s">
        <v>501</v>
      </c>
      <c r="P272" s="61" t="s">
        <v>500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2" t="s">
        <v>503</v>
      </c>
      <c r="P273" s="61" t="s">
        <v>502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</sheetData>
  <sheetProtection algorithmName="SHA-512" hashValue="SCiV3xW4Zi6qEKEfebRiTthNBnVfijZhewNpLZnYYVcA7SucIqtp2lB5MakPWS9E+LehD9D40gUXKD9RBHkmUg==" saltValue="5K/1TtKzjTJwuyYoJa333A==" spinCount="100000" sheet="1" objects="1" scenarios="1" selectLockedCells="1"/>
  <dataConsolidate/>
  <mergeCells count="51">
    <mergeCell ref="B5:G5"/>
    <mergeCell ref="G10:H10"/>
    <mergeCell ref="I10:J10"/>
    <mergeCell ref="G9:H9"/>
    <mergeCell ref="J43:K43"/>
    <mergeCell ref="E41:I41"/>
    <mergeCell ref="A19:H19"/>
    <mergeCell ref="A28:H28"/>
    <mergeCell ref="A29:H29"/>
    <mergeCell ref="A30:H30"/>
    <mergeCell ref="A31:H31"/>
    <mergeCell ref="A20:H20"/>
    <mergeCell ref="A21:H21"/>
    <mergeCell ref="B6:G6"/>
    <mergeCell ref="E43:I43"/>
    <mergeCell ref="A33:H33"/>
    <mergeCell ref="A58:K58"/>
    <mergeCell ref="A59:K59"/>
    <mergeCell ref="A22:H22"/>
    <mergeCell ref="A13:H13"/>
    <mergeCell ref="A14:H14"/>
    <mergeCell ref="A16:H16"/>
    <mergeCell ref="A17:H17"/>
    <mergeCell ref="A18:H18"/>
    <mergeCell ref="A23:H23"/>
    <mergeCell ref="A24:H24"/>
    <mergeCell ref="A25:H25"/>
    <mergeCell ref="A26:H26"/>
    <mergeCell ref="A27:H27"/>
    <mergeCell ref="J45:K45"/>
    <mergeCell ref="B10:E10"/>
    <mergeCell ref="A55:I55"/>
    <mergeCell ref="A32:H32"/>
    <mergeCell ref="I9:J9"/>
    <mergeCell ref="E44:I44"/>
    <mergeCell ref="A56:K56"/>
    <mergeCell ref="A57:K57"/>
    <mergeCell ref="A53:K53"/>
    <mergeCell ref="A54:K54"/>
    <mergeCell ref="A12:G12"/>
    <mergeCell ref="A42:B42"/>
    <mergeCell ref="A43:B43"/>
    <mergeCell ref="A15:H15"/>
    <mergeCell ref="A34:H34"/>
    <mergeCell ref="A35:H35"/>
    <mergeCell ref="A48:K48"/>
    <mergeCell ref="A47:K47"/>
    <mergeCell ref="A36:H36"/>
    <mergeCell ref="E42:I42"/>
    <mergeCell ref="A50:K50"/>
    <mergeCell ref="J44:K44"/>
  </mergeCells>
  <phoneticPr fontId="4" type="noConversion"/>
  <dataValidations count="2">
    <dataValidation type="list" allowBlank="1" showInputMessage="1" showErrorMessage="1" sqref="J44:K44 I10:J10" xr:uid="{00000000-0002-0000-0000-000000000000}">
      <formula1>$N$1:$N$13</formula1>
    </dataValidation>
    <dataValidation type="list" allowBlank="1" showInputMessage="1" showErrorMessage="1" sqref="B6:G6" xr:uid="{00000000-0002-0000-0000-000001000000}">
      <formula1>$O$1:$O$253</formula1>
    </dataValidation>
  </dataValidations>
  <pageMargins left="0.85" right="0.46" top="0.26" bottom="0.21" header="0.31" footer="0.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2018-11-30T15:28:46Z</cp:lastPrinted>
  <dcterms:created xsi:type="dcterms:W3CDTF">2004-12-13T12:06:24Z</dcterms:created>
  <dcterms:modified xsi:type="dcterms:W3CDTF">2018-11-30T15:59:50Z</dcterms:modified>
</cp:coreProperties>
</file>